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8475" windowHeight="11640" activeTab="2"/>
  </bookViews>
  <sheets>
    <sheet name="105學年度收支ㄧ覽表" sheetId="18" r:id="rId1"/>
    <sheet name="106學年度收支ㄧ覽表" sheetId="19" r:id="rId2"/>
    <sheet name="107學年度收支ㄧ覽表" sheetId="20" r:id="rId3"/>
  </sheets>
  <calcPr calcId="145621"/>
</workbook>
</file>

<file path=xl/calcChain.xml><?xml version="1.0" encoding="utf-8"?>
<calcChain xmlns="http://schemas.openxmlformats.org/spreadsheetml/2006/main">
  <c r="D33" i="19" l="1"/>
  <c r="H15" i="20"/>
  <c r="D15" i="20"/>
  <c r="D16" i="20" s="1"/>
  <c r="H15" i="19"/>
  <c r="D15" i="19"/>
  <c r="D16" i="19" s="1"/>
  <c r="M4" i="18" l="1"/>
  <c r="M5" i="18" s="1"/>
  <c r="M6" i="18" s="1"/>
  <c r="J12" i="18"/>
  <c r="L12" i="18"/>
  <c r="M7" i="18" l="1"/>
  <c r="M12" i="18"/>
</calcChain>
</file>

<file path=xl/sharedStrings.xml><?xml version="1.0" encoding="utf-8"?>
<sst xmlns="http://schemas.openxmlformats.org/spreadsheetml/2006/main" count="164" uniqueCount="132">
  <si>
    <t>日期</t>
    <phoneticPr fontId="1" type="noConversion"/>
  </si>
  <si>
    <t>摘      要</t>
    <phoneticPr fontId="1" type="noConversion"/>
  </si>
  <si>
    <t>收  入</t>
    <phoneticPr fontId="1" type="noConversion"/>
  </si>
  <si>
    <t>支  出</t>
    <phoneticPr fontId="1" type="noConversion"/>
  </si>
  <si>
    <t>結  餘</t>
    <phoneticPr fontId="1" type="noConversion"/>
  </si>
  <si>
    <t>備     註</t>
    <phoneticPr fontId="1" type="noConversion"/>
  </si>
  <si>
    <t>總計</t>
    <phoneticPr fontId="1" type="noConversion"/>
  </si>
  <si>
    <t>急難救濟金</t>
    <phoneticPr fontId="1" type="noConversion"/>
  </si>
  <si>
    <t>105/9/5</t>
    <phoneticPr fontId="1" type="noConversion"/>
  </si>
  <si>
    <t>第七屆結餘交接</t>
    <phoneticPr fontId="1" type="noConversion"/>
  </si>
  <si>
    <t>105/11</t>
  </si>
  <si>
    <t>105/9</t>
    <phoneticPr fontId="1" type="noConversion"/>
  </si>
  <si>
    <t>電機二甲屈○○(5000)    機械一乙鐘○宏(5000)    營造一甲陳○希(3000)</t>
    <phoneticPr fontId="1" type="noConversion"/>
  </si>
  <si>
    <t>105/10</t>
    <phoneticPr fontId="1" type="noConversion"/>
  </si>
  <si>
    <t xml:space="preserve">建築三甲林○彥(5000)   機工三(進)游○翔(5000) </t>
    <phoneticPr fontId="1" type="noConversion"/>
  </si>
  <si>
    <t xml:space="preserve">綜職一甲曹○銘(3000)    機械一甲陳○勳(3000)    </t>
    <phoneticPr fontId="1" type="noConversion"/>
  </si>
  <si>
    <t xml:space="preserve">羅東高工關懷協會第八屆收支ㄧ覽表( 105學年度) </t>
    <phoneticPr fontId="1" type="noConversion"/>
  </si>
  <si>
    <t>105學   年    度</t>
    <phoneticPr fontId="1" type="noConversion"/>
  </si>
  <si>
    <t>106/01</t>
    <phoneticPr fontId="1" type="noConversion"/>
  </si>
  <si>
    <t>會員捐款收入</t>
    <phoneticPr fontId="1" type="noConversion"/>
  </si>
  <si>
    <t>電子一甲吳○宇(5000)    電子一甲簡○頡(5000)    電子一甲林○圍(5000)    電子一甲周○億(3000)    電子一甲賴○陞(3000)</t>
    <phoneticPr fontId="1" type="noConversion"/>
  </si>
  <si>
    <t>106/06</t>
    <phoneticPr fontId="1" type="noConversion"/>
  </si>
  <si>
    <t>綜職三甲林○均(3000)    電機一乙王○成(3000)</t>
    <phoneticPr fontId="1" type="noConversion"/>
  </si>
  <si>
    <t>106/01</t>
    <phoneticPr fontId="1" type="noConversion"/>
  </si>
  <si>
    <t>(106/08/10製表)</t>
    <phoneticPr fontId="1" type="noConversion"/>
  </si>
  <si>
    <t>106/06</t>
    <phoneticPr fontId="1" type="noConversion"/>
  </si>
  <si>
    <t>106.06.30</t>
    <phoneticPr fontId="1" type="noConversion"/>
  </si>
  <si>
    <t>上期結餘</t>
    <phoneticPr fontId="1" type="noConversion"/>
  </si>
  <si>
    <t>國立羅東高工關懷協會第八屆收支明細表(106學年度上學期)</t>
    <phoneticPr fontId="1" type="noConversion"/>
  </si>
  <si>
    <t>日   期</t>
    <phoneticPr fontId="1" type="noConversion"/>
  </si>
  <si>
    <t xml:space="preserve">收      </t>
    <phoneticPr fontId="1" type="noConversion"/>
  </si>
  <si>
    <t>入</t>
    <phoneticPr fontId="1" type="noConversion"/>
  </si>
  <si>
    <t>金     額</t>
    <phoneticPr fontId="1" type="noConversion"/>
  </si>
  <si>
    <t>日   期</t>
    <phoneticPr fontId="1" type="noConversion"/>
  </si>
  <si>
    <t xml:space="preserve">支      </t>
    <phoneticPr fontId="1" type="noConversion"/>
  </si>
  <si>
    <t>出</t>
    <phoneticPr fontId="1" type="noConversion"/>
  </si>
  <si>
    <t>106.09.01</t>
    <phoneticPr fontId="1" type="noConversion"/>
  </si>
  <si>
    <t>電子一甲吳○○</t>
    <phoneticPr fontId="1" type="noConversion"/>
  </si>
  <si>
    <t xml:space="preserve"> </t>
    <phoneticPr fontId="1" type="noConversion"/>
  </si>
  <si>
    <t>106.09.14</t>
    <phoneticPr fontId="1" type="noConversion"/>
  </si>
  <si>
    <t>陳素美捐款</t>
    <phoneticPr fontId="1" type="noConversion"/>
  </si>
  <si>
    <t>機械二乙蔣○○</t>
    <phoneticPr fontId="1" type="noConversion"/>
  </si>
  <si>
    <t>106.12.05</t>
    <phoneticPr fontId="1" type="noConversion"/>
  </si>
  <si>
    <t>李順義等8位校外人士捐款</t>
    <phoneticPr fontId="1" type="noConversion"/>
  </si>
  <si>
    <t>106.10.05</t>
    <phoneticPr fontId="1" type="noConversion"/>
  </si>
  <si>
    <t>資訊一甲余○○</t>
    <phoneticPr fontId="1" type="noConversion"/>
  </si>
  <si>
    <t>106.12.21</t>
    <phoneticPr fontId="1" type="noConversion"/>
  </si>
  <si>
    <t>利息</t>
    <phoneticPr fontId="1" type="noConversion"/>
  </si>
  <si>
    <t>電子二甲謝○○</t>
    <phoneticPr fontId="1" type="noConversion"/>
  </si>
  <si>
    <t>電子二甲賴○○</t>
    <phoneticPr fontId="1" type="noConversion"/>
  </si>
  <si>
    <t>電子二甲林○○</t>
    <phoneticPr fontId="1" type="noConversion"/>
  </si>
  <si>
    <t>電子二甲吳○○</t>
    <phoneticPr fontId="1" type="noConversion"/>
  </si>
  <si>
    <t>電子二甲周○○</t>
    <phoneticPr fontId="1" type="noConversion"/>
  </si>
  <si>
    <t>電子二甲簡○○</t>
    <phoneticPr fontId="1" type="noConversion"/>
  </si>
  <si>
    <t>合    計</t>
    <phoneticPr fontId="1" type="noConversion"/>
  </si>
  <si>
    <t>日   期</t>
  </si>
  <si>
    <t xml:space="preserve">收      </t>
  </si>
  <si>
    <t>入</t>
  </si>
  <si>
    <t>金     額</t>
  </si>
  <si>
    <t xml:space="preserve">支      </t>
  </si>
  <si>
    <t>出</t>
  </si>
  <si>
    <t>107.03.10</t>
  </si>
  <si>
    <t>上期結餘</t>
  </si>
  <si>
    <t>107.06.12</t>
  </si>
  <si>
    <t xml:space="preserve"> </t>
  </si>
  <si>
    <t>107.05.31</t>
  </si>
  <si>
    <t>莊文杰等10人捐款</t>
  </si>
  <si>
    <t>徐淑菁等13人捐款</t>
  </si>
  <si>
    <t>林仲淮等11人捐款</t>
  </si>
  <si>
    <t>廖錫堅等7人捐款</t>
  </si>
  <si>
    <t>107.06.22</t>
  </si>
  <si>
    <t>張瑞源等9人捐款</t>
  </si>
  <si>
    <t>莊振鋒等13人捐款</t>
  </si>
  <si>
    <t>107.06.21</t>
  </si>
  <si>
    <t>利息</t>
  </si>
  <si>
    <t>林建明等9人捐款</t>
  </si>
  <si>
    <t>合    計</t>
  </si>
  <si>
    <t>國立羅東高工關懷協會第八屆收支明細表(106學年度下學期)</t>
    <phoneticPr fontId="1" type="noConversion"/>
  </si>
  <si>
    <t>電子二甲張○○</t>
    <phoneticPr fontId="1" type="noConversion"/>
  </si>
  <si>
    <t>機械二甲黃○○</t>
    <phoneticPr fontId="1" type="noConversion"/>
  </si>
  <si>
    <t>電子二甲吳○○</t>
    <phoneticPr fontId="1" type="noConversion"/>
  </si>
  <si>
    <t>進修汽二李○○</t>
    <phoneticPr fontId="1" type="noConversion"/>
  </si>
  <si>
    <t>進修汽二黃○○</t>
    <phoneticPr fontId="1" type="noConversion"/>
  </si>
  <si>
    <t>進修汽二林○○</t>
    <phoneticPr fontId="1" type="noConversion"/>
  </si>
  <si>
    <t>機械二乙曾○○</t>
    <phoneticPr fontId="1" type="noConversion"/>
  </si>
  <si>
    <t>國立羅東高工關懷協會第八屆收支明細表(107學年度上學期)</t>
    <phoneticPr fontId="1" type="noConversion"/>
  </si>
  <si>
    <t>日   期</t>
    <phoneticPr fontId="1" type="noConversion"/>
  </si>
  <si>
    <t xml:space="preserve">收      </t>
    <phoneticPr fontId="1" type="noConversion"/>
  </si>
  <si>
    <t>入</t>
    <phoneticPr fontId="1" type="noConversion"/>
  </si>
  <si>
    <t>金     額</t>
    <phoneticPr fontId="1" type="noConversion"/>
  </si>
  <si>
    <t xml:space="preserve">支      </t>
    <phoneticPr fontId="1" type="noConversion"/>
  </si>
  <si>
    <t>出</t>
    <phoneticPr fontId="1" type="noConversion"/>
  </si>
  <si>
    <t>107.06.23</t>
    <phoneticPr fontId="1" type="noConversion"/>
  </si>
  <si>
    <t>上期結餘</t>
    <phoneticPr fontId="1" type="noConversion"/>
  </si>
  <si>
    <t>107.10.15</t>
    <phoneticPr fontId="1" type="noConversion"/>
  </si>
  <si>
    <t xml:space="preserve"> </t>
    <phoneticPr fontId="1" type="noConversion"/>
  </si>
  <si>
    <t>利息補登(106.06.21)</t>
    <phoneticPr fontId="1" type="noConversion"/>
  </si>
  <si>
    <t>107.12.21</t>
    <phoneticPr fontId="1" type="noConversion"/>
  </si>
  <si>
    <t>稅前利息</t>
    <phoneticPr fontId="1" type="noConversion"/>
  </si>
  <si>
    <t>107.11.02</t>
    <phoneticPr fontId="1" type="noConversion"/>
  </si>
  <si>
    <t>107.12.05</t>
    <phoneticPr fontId="1" type="noConversion"/>
  </si>
  <si>
    <t>合    計</t>
    <phoneticPr fontId="1" type="noConversion"/>
  </si>
  <si>
    <t>利息補登(105.12.21)</t>
    <phoneticPr fontId="1" type="noConversion"/>
  </si>
  <si>
    <r>
      <t>電機三甲黃</t>
    </r>
    <r>
      <rPr>
        <sz val="12"/>
        <rFont val="新細明體"/>
        <family val="1"/>
        <charset val="136"/>
      </rPr>
      <t>○○</t>
    </r>
    <phoneticPr fontId="1" type="noConversion"/>
  </si>
  <si>
    <t>電子二乙李○○</t>
    <phoneticPr fontId="1" type="noConversion"/>
  </si>
  <si>
    <t>建築一甲張○○</t>
    <phoneticPr fontId="1" type="noConversion"/>
  </si>
  <si>
    <t>建築一甲吳○○</t>
    <phoneticPr fontId="1" type="noConversion"/>
  </si>
  <si>
    <t>電子三甲吳○○</t>
    <phoneticPr fontId="1" type="noConversion"/>
  </si>
  <si>
    <t>汽車三甲周○○</t>
    <phoneticPr fontId="1" type="noConversion"/>
  </si>
  <si>
    <t>電子三甲周○○</t>
    <phoneticPr fontId="1" type="noConversion"/>
  </si>
  <si>
    <t>進修電一鄭○○</t>
    <phoneticPr fontId="1" type="noConversion"/>
  </si>
  <si>
    <t>機械一甲林○○</t>
    <phoneticPr fontId="1" type="noConversion"/>
  </si>
  <si>
    <t>建築二甲周○○</t>
    <phoneticPr fontId="1" type="noConversion"/>
  </si>
  <si>
    <t>進修電一林○○</t>
    <phoneticPr fontId="1" type="noConversion"/>
  </si>
  <si>
    <t>108.02.21</t>
  </si>
  <si>
    <t>108.06.21</t>
  </si>
  <si>
    <t>108.03.19</t>
  </si>
  <si>
    <t>108.08.29</t>
  </si>
  <si>
    <t>不知第幾屆電子甲班捐款</t>
  </si>
  <si>
    <t>108.03.27</t>
  </si>
  <si>
    <t>108.03.29</t>
  </si>
  <si>
    <t>結    餘</t>
  </si>
  <si>
    <t>國立羅東高工關懷協會第八屆收支明細表(107學年度下學期)</t>
    <phoneticPr fontId="1" type="noConversion"/>
  </si>
  <si>
    <r>
      <t>電子三甲葉</t>
    </r>
    <r>
      <rPr>
        <sz val="12"/>
        <rFont val="新細明體"/>
        <family val="1"/>
        <charset val="136"/>
      </rPr>
      <t>○○</t>
    </r>
    <phoneticPr fontId="1" type="noConversion"/>
  </si>
  <si>
    <t>機械二甲陳○○</t>
    <phoneticPr fontId="1" type="noConversion"/>
  </si>
  <si>
    <t>電子三甲林○○</t>
    <phoneticPr fontId="1" type="noConversion"/>
  </si>
  <si>
    <t>電子三甲簡○○</t>
    <phoneticPr fontId="1" type="noConversion"/>
  </si>
  <si>
    <t>電子三甲葉○○</t>
    <phoneticPr fontId="1" type="noConversion"/>
  </si>
  <si>
    <t>進修資訊二邱○○</t>
    <phoneticPr fontId="1" type="noConversion"/>
  </si>
  <si>
    <t>金  額</t>
    <phoneticPr fontId="1" type="noConversion"/>
  </si>
  <si>
    <t>金   額</t>
    <phoneticPr fontId="1" type="noConversion"/>
  </si>
  <si>
    <t>金   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</si>
</sst>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sz val="14"/>
      <name val="標楷體"/>
      <family val="4"/>
      <charset val="136"/>
    </font>
    <font>
      <b/>
      <sz val="16"/>
      <name val="標楷體"/>
      <family val="4"/>
      <charset val="136"/>
    </font>
    <font>
      <sz val="13"/>
      <name val="標楷體"/>
      <family val="4"/>
      <charset val="136"/>
    </font>
    <font>
      <sz val="12"/>
      <name val="新細明體"/>
      <family val="1"/>
      <charset val="136"/>
    </font>
    <font>
      <sz val="11"/>
      <name val="標楷體"/>
      <family val="4"/>
      <charset val="136"/>
    </font>
    <font>
      <sz val="16"/>
      <name val="標楷體"/>
      <family val="4"/>
      <charset val="136"/>
    </font>
    <font>
      <sz val="1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vertical="center"/>
    </xf>
    <xf numFmtId="176" fontId="4" fillId="2" borderId="5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2" fillId="3" borderId="11" xfId="0" applyFont="1" applyFill="1" applyBorder="1" applyAlignment="1">
      <alignment vertical="center" wrapText="1"/>
    </xf>
    <xf numFmtId="176" fontId="4" fillId="3" borderId="4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top" wrapText="1"/>
    </xf>
    <xf numFmtId="0" fontId="0" fillId="0" borderId="0" xfId="0" applyFill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176" fontId="4" fillId="3" borderId="4" xfId="0" applyNumberFormat="1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176" fontId="4" fillId="2" borderId="5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3" borderId="4" xfId="0" applyNumberFormat="1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vertical="center"/>
    </xf>
    <xf numFmtId="176" fontId="4" fillId="2" borderId="20" xfId="0" applyNumberFormat="1" applyFont="1" applyFill="1" applyBorder="1" applyAlignment="1">
      <alignment vertical="center"/>
    </xf>
    <xf numFmtId="176" fontId="4" fillId="3" borderId="16" xfId="0" applyNumberFormat="1" applyFont="1" applyFill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8" fillId="0" borderId="4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3" fontId="2" fillId="0" borderId="24" xfId="0" applyNumberFormat="1" applyFont="1" applyBorder="1">
      <alignment vertical="center"/>
    </xf>
    <xf numFmtId="3" fontId="2" fillId="0" borderId="25" xfId="0" applyNumberFormat="1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3" fontId="2" fillId="0" borderId="28" xfId="0" applyNumberFormat="1" applyFont="1" applyBorder="1">
      <alignment vertical="center"/>
    </xf>
    <xf numFmtId="0" fontId="2" fillId="0" borderId="16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3" fontId="2" fillId="0" borderId="11" xfId="0" applyNumberFormat="1" applyFont="1" applyBorder="1">
      <alignment vertical="center"/>
    </xf>
    <xf numFmtId="0" fontId="10" fillId="0" borderId="16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" fontId="2" fillId="0" borderId="30" xfId="0" applyNumberFormat="1" applyFont="1" applyFill="1" applyBorder="1">
      <alignment vertical="center"/>
    </xf>
    <xf numFmtId="0" fontId="2" fillId="0" borderId="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3" fontId="2" fillId="0" borderId="31" xfId="0" applyNumberFormat="1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8" xfId="0" applyFont="1" applyFill="1" applyBorder="1">
      <alignment vertical="center"/>
    </xf>
    <xf numFmtId="3" fontId="2" fillId="0" borderId="34" xfId="0" applyNumberFormat="1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20" xfId="0" applyFont="1" applyBorder="1">
      <alignment vertical="center"/>
    </xf>
    <xf numFmtId="3" fontId="2" fillId="0" borderId="39" xfId="0" applyNumberFormat="1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3" fontId="2" fillId="0" borderId="40" xfId="0" applyNumberFormat="1" applyFont="1" applyBorder="1">
      <alignment vertical="center"/>
    </xf>
    <xf numFmtId="0" fontId="2" fillId="0" borderId="15" xfId="0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workbookViewId="0">
      <selection activeCell="N21" sqref="N21"/>
    </sheetView>
  </sheetViews>
  <sheetFormatPr defaultRowHeight="16.5"/>
  <cols>
    <col min="1" max="1" width="5.375" customWidth="1"/>
    <col min="2" max="2" width="9.625" style="21" customWidth="1"/>
    <col min="3" max="3" width="10.5" customWidth="1"/>
    <col min="4" max="4" width="1.875" hidden="1" customWidth="1"/>
    <col min="5" max="5" width="1.75" hidden="1" customWidth="1"/>
    <col min="6" max="6" width="4.25" hidden="1" customWidth="1"/>
    <col min="7" max="7" width="1.75" hidden="1" customWidth="1"/>
    <col min="8" max="8" width="9" hidden="1" customWidth="1"/>
    <col min="9" max="9" width="8.375" customWidth="1"/>
    <col min="10" max="10" width="11.5" customWidth="1"/>
    <col min="11" max="11" width="0.375" customWidth="1"/>
    <col min="12" max="12" width="10.75" bestFit="1" customWidth="1"/>
    <col min="13" max="13" width="14" customWidth="1"/>
    <col min="14" max="14" width="25" customWidth="1"/>
  </cols>
  <sheetData>
    <row r="2" spans="1:14" ht="49.5" customHeight="1" thickBot="1">
      <c r="A2" s="33" t="s">
        <v>16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25.5">
      <c r="A3" s="8"/>
      <c r="B3" s="3" t="s">
        <v>0</v>
      </c>
      <c r="C3" s="34" t="s">
        <v>1</v>
      </c>
      <c r="D3" s="35"/>
      <c r="E3" s="35"/>
      <c r="F3" s="35"/>
      <c r="G3" s="35"/>
      <c r="H3" s="35"/>
      <c r="I3" s="36"/>
      <c r="J3" s="34" t="s">
        <v>2</v>
      </c>
      <c r="K3" s="36"/>
      <c r="L3" s="7" t="s">
        <v>3</v>
      </c>
      <c r="M3" s="23" t="s">
        <v>4</v>
      </c>
      <c r="N3" s="4" t="s">
        <v>5</v>
      </c>
    </row>
    <row r="4" spans="1:14" ht="20.100000000000001" customHeight="1">
      <c r="A4" s="37" t="s">
        <v>17</v>
      </c>
      <c r="B4" s="17" t="s">
        <v>8</v>
      </c>
      <c r="C4" s="28" t="s">
        <v>9</v>
      </c>
      <c r="D4" s="29"/>
      <c r="E4" s="29"/>
      <c r="F4" s="29"/>
      <c r="G4" s="29"/>
      <c r="H4" s="29"/>
      <c r="I4" s="30"/>
      <c r="J4" s="40">
        <v>333024</v>
      </c>
      <c r="K4" s="41"/>
      <c r="L4" s="5"/>
      <c r="M4" s="22">
        <f>J4-L4</f>
        <v>333024</v>
      </c>
      <c r="N4" s="14"/>
    </row>
    <row r="5" spans="1:14" ht="51.75" customHeight="1">
      <c r="A5" s="37"/>
      <c r="B5" s="17" t="s">
        <v>11</v>
      </c>
      <c r="C5" s="28" t="s">
        <v>7</v>
      </c>
      <c r="D5" s="29"/>
      <c r="E5" s="29"/>
      <c r="F5" s="29"/>
      <c r="G5" s="29"/>
      <c r="H5" s="29"/>
      <c r="I5" s="30"/>
      <c r="J5" s="31"/>
      <c r="K5" s="32"/>
      <c r="L5" s="15">
        <v>13000</v>
      </c>
      <c r="M5" s="22">
        <f>M4+J5-L5</f>
        <v>320024</v>
      </c>
      <c r="N5" s="16" t="s">
        <v>12</v>
      </c>
    </row>
    <row r="6" spans="1:14" ht="33">
      <c r="A6" s="37"/>
      <c r="B6" s="17" t="s">
        <v>13</v>
      </c>
      <c r="C6" s="28" t="s">
        <v>7</v>
      </c>
      <c r="D6" s="29"/>
      <c r="E6" s="29"/>
      <c r="F6" s="29"/>
      <c r="G6" s="29"/>
      <c r="H6" s="29"/>
      <c r="I6" s="30"/>
      <c r="J6" s="31"/>
      <c r="K6" s="32"/>
      <c r="L6" s="5">
        <v>10000</v>
      </c>
      <c r="M6" s="22">
        <f t="shared" ref="M6" si="0">M5+J6-L6</f>
        <v>310024</v>
      </c>
      <c r="N6" s="16" t="s">
        <v>14</v>
      </c>
    </row>
    <row r="7" spans="1:14" ht="33">
      <c r="A7" s="38"/>
      <c r="B7" s="17" t="s">
        <v>10</v>
      </c>
      <c r="C7" s="28" t="s">
        <v>7</v>
      </c>
      <c r="D7" s="29"/>
      <c r="E7" s="29"/>
      <c r="F7" s="29"/>
      <c r="G7" s="29"/>
      <c r="H7" s="29"/>
      <c r="I7" s="30"/>
      <c r="J7" s="42"/>
      <c r="K7" s="43"/>
      <c r="L7" s="10">
        <v>6000</v>
      </c>
      <c r="M7" s="22">
        <f>M6+J7-L7</f>
        <v>304024</v>
      </c>
      <c r="N7" s="16" t="s">
        <v>15</v>
      </c>
    </row>
    <row r="8" spans="1:14" ht="19.5">
      <c r="A8" s="38"/>
      <c r="B8" s="17" t="s">
        <v>23</v>
      </c>
      <c r="C8" s="28" t="s">
        <v>19</v>
      </c>
      <c r="D8" s="29"/>
      <c r="E8" s="29"/>
      <c r="F8" s="29"/>
      <c r="G8" s="29"/>
      <c r="H8" s="29"/>
      <c r="I8" s="30"/>
      <c r="J8" s="24">
        <v>70200</v>
      </c>
      <c r="K8" s="25"/>
      <c r="L8" s="24"/>
      <c r="M8" s="24">
        <v>374224</v>
      </c>
      <c r="N8" s="16"/>
    </row>
    <row r="9" spans="1:14" ht="103.5" customHeight="1">
      <c r="A9" s="38"/>
      <c r="B9" s="18" t="s">
        <v>18</v>
      </c>
      <c r="C9" s="28" t="s">
        <v>7</v>
      </c>
      <c r="D9" s="29"/>
      <c r="E9" s="29"/>
      <c r="F9" s="29"/>
      <c r="G9" s="29"/>
      <c r="H9" s="29"/>
      <c r="I9" s="30"/>
      <c r="J9" s="42"/>
      <c r="K9" s="43"/>
      <c r="L9" s="10">
        <v>21000</v>
      </c>
      <c r="M9" s="22">
        <v>353224</v>
      </c>
      <c r="N9" s="16" t="s">
        <v>20</v>
      </c>
    </row>
    <row r="10" spans="1:14" ht="19.5">
      <c r="A10" s="38"/>
      <c r="B10" s="18" t="s">
        <v>21</v>
      </c>
      <c r="C10" s="28" t="s">
        <v>19</v>
      </c>
      <c r="D10" s="29"/>
      <c r="E10" s="29"/>
      <c r="F10" s="29"/>
      <c r="G10" s="29"/>
      <c r="H10" s="29"/>
      <c r="I10" s="30"/>
      <c r="J10" s="42">
        <v>41500</v>
      </c>
      <c r="K10" s="49"/>
      <c r="L10" s="10"/>
      <c r="M10" s="22">
        <v>394724</v>
      </c>
      <c r="N10" s="9"/>
    </row>
    <row r="11" spans="1:14" ht="41.25" customHeight="1">
      <c r="A11" s="38"/>
      <c r="B11" s="19" t="s">
        <v>25</v>
      </c>
      <c r="C11" s="28" t="s">
        <v>7</v>
      </c>
      <c r="D11" s="29"/>
      <c r="E11" s="29"/>
      <c r="F11" s="29"/>
      <c r="G11" s="29"/>
      <c r="H11" s="29"/>
      <c r="I11" s="30"/>
      <c r="J11" s="42"/>
      <c r="K11" s="49"/>
      <c r="L11" s="10">
        <v>6000</v>
      </c>
      <c r="M11" s="22">
        <v>388724</v>
      </c>
      <c r="N11" s="11" t="s">
        <v>22</v>
      </c>
    </row>
    <row r="12" spans="1:14" ht="20.25" thickBot="1">
      <c r="A12" s="39"/>
      <c r="B12" s="20"/>
      <c r="C12" s="44" t="s">
        <v>6</v>
      </c>
      <c r="D12" s="45"/>
      <c r="E12" s="45"/>
      <c r="F12" s="45"/>
      <c r="G12" s="45"/>
      <c r="H12" s="45"/>
      <c r="I12" s="46"/>
      <c r="J12" s="47">
        <f>SUM(J4:K11)</f>
        <v>444724</v>
      </c>
      <c r="K12" s="48"/>
      <c r="L12" s="6">
        <f>SUM(L4:L11)</f>
        <v>56000</v>
      </c>
      <c r="M12" s="26">
        <f>J12-L12</f>
        <v>388724</v>
      </c>
      <c r="N12" s="13" t="s">
        <v>24</v>
      </c>
    </row>
    <row r="13" spans="1:14">
      <c r="A13" s="12"/>
      <c r="N13" s="1"/>
    </row>
  </sheetData>
  <mergeCells count="21">
    <mergeCell ref="C9:I9"/>
    <mergeCell ref="C10:I10"/>
    <mergeCell ref="C11:I11"/>
    <mergeCell ref="J10:K10"/>
    <mergeCell ref="J11:K11"/>
    <mergeCell ref="C8:I8"/>
    <mergeCell ref="C6:I6"/>
    <mergeCell ref="J6:K6"/>
    <mergeCell ref="A2:N2"/>
    <mergeCell ref="C3:I3"/>
    <mergeCell ref="J3:K3"/>
    <mergeCell ref="A4:A12"/>
    <mergeCell ref="C4:I4"/>
    <mergeCell ref="J4:K4"/>
    <mergeCell ref="C5:I5"/>
    <mergeCell ref="J5:K5"/>
    <mergeCell ref="J7:K7"/>
    <mergeCell ref="C7:I7"/>
    <mergeCell ref="C12:I12"/>
    <mergeCell ref="J12:K12"/>
    <mergeCell ref="J9:K9"/>
  </mergeCells>
  <phoneticPr fontId="1" type="noConversion"/>
  <pageMargins left="0.42" right="0.27" top="0.66" bottom="0.98425196850393704" header="0.3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J30" sqref="J30"/>
    </sheetView>
  </sheetViews>
  <sheetFormatPr defaultRowHeight="16.5"/>
  <cols>
    <col min="1" max="1" width="11.875" customWidth="1"/>
    <col min="2" max="3" width="12.125" customWidth="1"/>
    <col min="4" max="4" width="9.375" customWidth="1"/>
    <col min="5" max="5" width="11.125" customWidth="1"/>
    <col min="6" max="6" width="16" customWidth="1"/>
    <col min="7" max="7" width="3" customWidth="1"/>
    <col min="8" max="8" width="9.5" customWidth="1"/>
    <col min="9" max="9" width="9" customWidth="1"/>
    <col min="10" max="10" width="11.75" customWidth="1"/>
    <col min="11" max="11" width="12.125" customWidth="1"/>
    <col min="12" max="12" width="13.75" customWidth="1"/>
    <col min="13" max="13" width="12.25" customWidth="1"/>
    <col min="14" max="14" width="23.125" customWidth="1"/>
  </cols>
  <sheetData>
    <row r="1" spans="1:8" ht="21">
      <c r="A1" s="90" t="s">
        <v>28</v>
      </c>
      <c r="B1" s="91"/>
      <c r="C1" s="91"/>
      <c r="D1" s="91"/>
      <c r="E1" s="91"/>
      <c r="F1" s="91"/>
      <c r="G1" s="91"/>
      <c r="H1" s="92"/>
    </row>
    <row r="2" spans="1:8">
      <c r="A2" s="77" t="s">
        <v>29</v>
      </c>
      <c r="B2" s="55" t="s">
        <v>30</v>
      </c>
      <c r="C2" s="62" t="s">
        <v>31</v>
      </c>
      <c r="D2" s="78" t="s">
        <v>32</v>
      </c>
      <c r="E2" s="79" t="s">
        <v>33</v>
      </c>
      <c r="F2" s="55" t="s">
        <v>34</v>
      </c>
      <c r="G2" s="62" t="s">
        <v>35</v>
      </c>
      <c r="H2" s="80" t="s">
        <v>131</v>
      </c>
    </row>
    <row r="3" spans="1:8">
      <c r="A3" s="50" t="s">
        <v>26</v>
      </c>
      <c r="B3" s="52" t="s">
        <v>27</v>
      </c>
      <c r="C3" s="59"/>
      <c r="D3" s="56">
        <v>388724</v>
      </c>
      <c r="E3" s="58" t="s">
        <v>36</v>
      </c>
      <c r="F3" s="53" t="s">
        <v>37</v>
      </c>
      <c r="G3" s="59" t="s">
        <v>38</v>
      </c>
      <c r="H3" s="60">
        <v>5000</v>
      </c>
    </row>
    <row r="4" spans="1:8">
      <c r="A4" s="51" t="s">
        <v>39</v>
      </c>
      <c r="B4" s="53" t="s">
        <v>40</v>
      </c>
      <c r="C4" s="61"/>
      <c r="D4" s="57">
        <v>1200</v>
      </c>
      <c r="E4" s="62"/>
      <c r="F4" s="53" t="s">
        <v>41</v>
      </c>
      <c r="G4" s="61"/>
      <c r="H4" s="63">
        <v>3000</v>
      </c>
    </row>
    <row r="5" spans="1:8">
      <c r="A5" s="51" t="s">
        <v>42</v>
      </c>
      <c r="B5" s="54" t="s">
        <v>43</v>
      </c>
      <c r="C5" s="64"/>
      <c r="D5" s="57">
        <v>13200</v>
      </c>
      <c r="E5" s="65" t="s">
        <v>44</v>
      </c>
      <c r="F5" s="53" t="s">
        <v>45</v>
      </c>
      <c r="G5" s="61"/>
      <c r="H5" s="63">
        <v>5000</v>
      </c>
    </row>
    <row r="6" spans="1:8">
      <c r="A6" s="51" t="s">
        <v>46</v>
      </c>
      <c r="B6" s="53" t="s">
        <v>47</v>
      </c>
      <c r="C6" s="61"/>
      <c r="D6" s="57">
        <v>66</v>
      </c>
      <c r="E6" s="65" t="s">
        <v>46</v>
      </c>
      <c r="F6" s="53" t="s">
        <v>48</v>
      </c>
      <c r="G6" s="61"/>
      <c r="H6" s="63">
        <v>3000</v>
      </c>
    </row>
    <row r="7" spans="1:8">
      <c r="A7" s="66"/>
      <c r="B7" s="67"/>
      <c r="C7" s="61"/>
      <c r="D7" s="68"/>
      <c r="E7" s="65"/>
      <c r="F7" s="53" t="s">
        <v>49</v>
      </c>
      <c r="G7" s="61"/>
      <c r="H7" s="63">
        <v>3000</v>
      </c>
    </row>
    <row r="8" spans="1:8">
      <c r="A8" s="51"/>
      <c r="B8" s="53"/>
      <c r="C8" s="61"/>
      <c r="D8" s="57"/>
      <c r="E8" s="65"/>
      <c r="F8" s="53" t="s">
        <v>50</v>
      </c>
      <c r="G8" s="61"/>
      <c r="H8" s="63">
        <v>3000</v>
      </c>
    </row>
    <row r="9" spans="1:8">
      <c r="A9" s="51"/>
      <c r="B9" s="53"/>
      <c r="C9" s="61"/>
      <c r="D9" s="57"/>
      <c r="E9" s="65"/>
      <c r="F9" s="53" t="s">
        <v>51</v>
      </c>
      <c r="G9" s="61"/>
      <c r="H9" s="63">
        <v>5000</v>
      </c>
    </row>
    <row r="10" spans="1:8">
      <c r="A10" s="51"/>
      <c r="B10" s="53"/>
      <c r="C10" s="61"/>
      <c r="D10" s="57"/>
      <c r="E10" s="65"/>
      <c r="F10" s="53" t="s">
        <v>52</v>
      </c>
      <c r="G10" s="61"/>
      <c r="H10" s="63">
        <v>5000</v>
      </c>
    </row>
    <row r="11" spans="1:8">
      <c r="A11" s="51"/>
      <c r="B11" s="53"/>
      <c r="C11" s="61"/>
      <c r="D11" s="57"/>
      <c r="E11" s="65"/>
      <c r="F11" s="53" t="s">
        <v>53</v>
      </c>
      <c r="G11" s="61"/>
      <c r="H11" s="63">
        <v>5000</v>
      </c>
    </row>
    <row r="12" spans="1:8">
      <c r="A12" s="51"/>
      <c r="B12" s="53"/>
      <c r="C12" s="61"/>
      <c r="D12" s="57"/>
      <c r="E12" s="65"/>
      <c r="F12" s="53"/>
      <c r="G12" s="61"/>
      <c r="H12" s="63"/>
    </row>
    <row r="13" spans="1:8">
      <c r="A13" s="69"/>
      <c r="B13" s="53"/>
      <c r="C13" s="61"/>
      <c r="D13" s="70"/>
      <c r="E13" s="65"/>
      <c r="F13" s="53"/>
      <c r="G13" s="61"/>
      <c r="H13" s="63"/>
    </row>
    <row r="14" spans="1:8">
      <c r="A14" s="69"/>
      <c r="B14" s="53"/>
      <c r="C14" s="61"/>
      <c r="D14" s="70"/>
      <c r="E14" s="65"/>
      <c r="F14" s="53"/>
      <c r="G14" s="61"/>
      <c r="H14" s="71"/>
    </row>
    <row r="15" spans="1:8">
      <c r="A15" s="72" t="s">
        <v>54</v>
      </c>
      <c r="B15" s="53"/>
      <c r="C15" s="61"/>
      <c r="D15" s="57">
        <f>SUM(D3:D12)</f>
        <v>403190</v>
      </c>
      <c r="E15" s="72" t="s">
        <v>101</v>
      </c>
      <c r="F15" s="53"/>
      <c r="G15" s="61"/>
      <c r="H15" s="73">
        <f>SUM(H3:H12)</f>
        <v>37000</v>
      </c>
    </row>
    <row r="16" spans="1:8" ht="17.25" thickBot="1">
      <c r="A16" s="83" t="s">
        <v>121</v>
      </c>
      <c r="B16" s="84"/>
      <c r="C16" s="85"/>
      <c r="D16" s="86">
        <f>D15-H15</f>
        <v>366190</v>
      </c>
      <c r="E16" s="85"/>
      <c r="F16" s="84"/>
      <c r="G16" s="85"/>
      <c r="H16" s="89"/>
    </row>
    <row r="17" spans="1:8" ht="17.25" thickBot="1"/>
    <row r="18" spans="1:8" ht="21">
      <c r="A18" s="90" t="s">
        <v>77</v>
      </c>
      <c r="B18" s="91"/>
      <c r="C18" s="91"/>
      <c r="D18" s="91"/>
      <c r="E18" s="91"/>
      <c r="F18" s="91"/>
      <c r="G18" s="91"/>
      <c r="H18" s="92"/>
    </row>
    <row r="19" spans="1:8">
      <c r="A19" s="77" t="s">
        <v>55</v>
      </c>
      <c r="B19" s="55" t="s">
        <v>56</v>
      </c>
      <c r="C19" s="62" t="s">
        <v>57</v>
      </c>
      <c r="D19" s="78" t="s">
        <v>58</v>
      </c>
      <c r="E19" s="79" t="s">
        <v>55</v>
      </c>
      <c r="F19" s="55" t="s">
        <v>59</v>
      </c>
      <c r="G19" s="62" t="s">
        <v>60</v>
      </c>
      <c r="H19" s="80" t="s">
        <v>130</v>
      </c>
    </row>
    <row r="20" spans="1:8">
      <c r="A20" s="50" t="s">
        <v>61</v>
      </c>
      <c r="B20" s="52" t="s">
        <v>62</v>
      </c>
      <c r="C20" s="59"/>
      <c r="D20" s="56">
        <v>366190</v>
      </c>
      <c r="E20" s="58" t="s">
        <v>63</v>
      </c>
      <c r="F20" s="53" t="s">
        <v>52</v>
      </c>
      <c r="G20" s="59" t="s">
        <v>64</v>
      </c>
      <c r="H20" s="60">
        <v>5000</v>
      </c>
    </row>
    <row r="21" spans="1:8">
      <c r="A21" s="51" t="s">
        <v>65</v>
      </c>
      <c r="B21" s="53" t="s">
        <v>66</v>
      </c>
      <c r="C21" s="61"/>
      <c r="D21" s="57">
        <v>12600</v>
      </c>
      <c r="E21" s="62"/>
      <c r="F21" s="53" t="s">
        <v>78</v>
      </c>
      <c r="G21" s="61"/>
      <c r="H21" s="63">
        <v>5000</v>
      </c>
    </row>
    <row r="22" spans="1:8">
      <c r="A22" s="51"/>
      <c r="B22" s="53" t="s">
        <v>67</v>
      </c>
      <c r="C22" s="64"/>
      <c r="D22" s="57">
        <v>15600</v>
      </c>
      <c r="E22" s="65"/>
      <c r="F22" s="53" t="s">
        <v>79</v>
      </c>
      <c r="G22" s="61"/>
      <c r="H22" s="63">
        <v>3000</v>
      </c>
    </row>
    <row r="23" spans="1:8">
      <c r="A23" s="51"/>
      <c r="B23" s="53" t="s">
        <v>68</v>
      </c>
      <c r="C23" s="61"/>
      <c r="D23" s="57">
        <v>13200</v>
      </c>
      <c r="E23" s="65"/>
      <c r="F23" s="53" t="s">
        <v>80</v>
      </c>
      <c r="G23" s="61"/>
      <c r="H23" s="63">
        <v>5000</v>
      </c>
    </row>
    <row r="24" spans="1:8">
      <c r="A24" s="66"/>
      <c r="B24" s="67" t="s">
        <v>69</v>
      </c>
      <c r="C24" s="61"/>
      <c r="D24" s="68">
        <v>9200</v>
      </c>
      <c r="E24" s="65" t="s">
        <v>70</v>
      </c>
      <c r="F24" s="53" t="s">
        <v>81</v>
      </c>
      <c r="G24" s="61"/>
      <c r="H24" s="63">
        <v>5000</v>
      </c>
    </row>
    <row r="25" spans="1:8">
      <c r="A25" s="51"/>
      <c r="B25" s="53" t="s">
        <v>71</v>
      </c>
      <c r="C25" s="61"/>
      <c r="D25" s="57">
        <v>10100</v>
      </c>
      <c r="E25" s="65"/>
      <c r="F25" s="53" t="s">
        <v>82</v>
      </c>
      <c r="G25" s="61"/>
      <c r="H25" s="63">
        <v>5000</v>
      </c>
    </row>
    <row r="26" spans="1:8">
      <c r="A26" s="51"/>
      <c r="B26" s="53" t="s">
        <v>72</v>
      </c>
      <c r="C26" s="61"/>
      <c r="D26" s="57">
        <v>14200</v>
      </c>
      <c r="E26" s="65"/>
      <c r="F26" s="53" t="s">
        <v>83</v>
      </c>
      <c r="G26" s="61"/>
      <c r="H26" s="63">
        <v>5000</v>
      </c>
    </row>
    <row r="27" spans="1:8">
      <c r="A27" s="51" t="s">
        <v>73</v>
      </c>
      <c r="B27" s="53" t="s">
        <v>74</v>
      </c>
      <c r="C27" s="61"/>
      <c r="D27" s="57">
        <v>62</v>
      </c>
      <c r="E27" s="65"/>
      <c r="F27" s="53" t="s">
        <v>84</v>
      </c>
      <c r="G27" s="61"/>
      <c r="H27" s="63">
        <v>3000</v>
      </c>
    </row>
    <row r="28" spans="1:8">
      <c r="A28" s="51" t="s">
        <v>70</v>
      </c>
      <c r="B28" s="53" t="s">
        <v>75</v>
      </c>
      <c r="C28" s="61"/>
      <c r="D28" s="57">
        <v>10200</v>
      </c>
      <c r="E28" s="65"/>
      <c r="F28" s="53"/>
      <c r="G28" s="61"/>
      <c r="H28" s="63"/>
    </row>
    <row r="29" spans="1:8">
      <c r="A29" s="51"/>
      <c r="B29" s="53"/>
      <c r="C29" s="61"/>
      <c r="D29" s="57"/>
      <c r="E29" s="65"/>
      <c r="F29" s="53"/>
      <c r="G29" s="61"/>
      <c r="H29" s="63"/>
    </row>
    <row r="30" spans="1:8">
      <c r="A30" s="69"/>
      <c r="B30" s="53"/>
      <c r="C30" s="61"/>
      <c r="D30" s="70"/>
      <c r="E30" s="65"/>
      <c r="F30" s="53"/>
      <c r="G30" s="61"/>
      <c r="H30" s="63"/>
    </row>
    <row r="31" spans="1:8">
      <c r="A31" s="69"/>
      <c r="B31" s="53"/>
      <c r="C31" s="61"/>
      <c r="D31" s="70"/>
      <c r="E31" s="65"/>
      <c r="F31" s="53"/>
      <c r="G31" s="61"/>
      <c r="H31" s="71"/>
    </row>
    <row r="32" spans="1:8">
      <c r="A32" s="72" t="s">
        <v>76</v>
      </c>
      <c r="B32" s="53"/>
      <c r="C32" s="61"/>
      <c r="D32" s="57">
        <v>451352</v>
      </c>
      <c r="E32" s="72" t="s">
        <v>101</v>
      </c>
      <c r="F32" s="53"/>
      <c r="G32" s="61"/>
      <c r="H32" s="57">
        <v>36000</v>
      </c>
    </row>
    <row r="33" spans="1:12" ht="17.25" thickBot="1">
      <c r="A33" s="83" t="s">
        <v>121</v>
      </c>
      <c r="B33" s="74"/>
      <c r="C33" s="75"/>
      <c r="D33" s="82">
        <f>D32-H32</f>
        <v>415352</v>
      </c>
      <c r="E33" s="75"/>
      <c r="F33" s="74"/>
      <c r="G33" s="75"/>
      <c r="H33" s="76"/>
    </row>
    <row r="35" spans="1:12">
      <c r="A35" s="2"/>
      <c r="B35" s="27"/>
      <c r="C35" s="1"/>
      <c r="D35" s="1"/>
      <c r="E35" s="1"/>
      <c r="F35" s="1"/>
      <c r="G35" s="1"/>
      <c r="H35" s="2"/>
      <c r="I35" s="1"/>
      <c r="J35" s="2"/>
      <c r="K35" s="1"/>
      <c r="L35" s="1"/>
    </row>
  </sheetData>
  <mergeCells count="2">
    <mergeCell ref="A18:H18"/>
    <mergeCell ref="A1:H1"/>
  </mergeCells>
  <phoneticPr fontId="1" type="noConversion"/>
  <pageMargins left="0.45" right="0.38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A30" sqref="A30"/>
    </sheetView>
  </sheetViews>
  <sheetFormatPr defaultRowHeight="16.5"/>
  <cols>
    <col min="1" max="1" width="10.75" customWidth="1"/>
    <col min="3" max="3" width="11.75" customWidth="1"/>
    <col min="4" max="4" width="10.125" customWidth="1"/>
    <col min="5" max="5" width="10.5" customWidth="1"/>
    <col min="6" max="6" width="20.5" customWidth="1"/>
    <col min="7" max="7" width="4.125" customWidth="1"/>
    <col min="8" max="8" width="8.625" customWidth="1"/>
  </cols>
  <sheetData>
    <row r="1" spans="1:8" ht="21">
      <c r="A1" s="90" t="s">
        <v>85</v>
      </c>
      <c r="B1" s="91"/>
      <c r="C1" s="91"/>
      <c r="D1" s="91"/>
      <c r="E1" s="91"/>
      <c r="F1" s="91"/>
      <c r="G1" s="91"/>
      <c r="H1" s="92"/>
    </row>
    <row r="2" spans="1:8">
      <c r="A2" s="77" t="s">
        <v>86</v>
      </c>
      <c r="B2" s="55" t="s">
        <v>87</v>
      </c>
      <c r="C2" s="62" t="s">
        <v>88</v>
      </c>
      <c r="D2" s="78" t="s">
        <v>89</v>
      </c>
      <c r="E2" s="79" t="s">
        <v>86</v>
      </c>
      <c r="F2" s="55" t="s">
        <v>90</v>
      </c>
      <c r="G2" s="62" t="s">
        <v>91</v>
      </c>
      <c r="H2" s="80" t="s">
        <v>129</v>
      </c>
    </row>
    <row r="3" spans="1:8">
      <c r="A3" s="50" t="s">
        <v>92</v>
      </c>
      <c r="B3" s="52" t="s">
        <v>93</v>
      </c>
      <c r="C3" s="59"/>
      <c r="D3" s="56">
        <v>415352</v>
      </c>
      <c r="E3" s="58" t="s">
        <v>94</v>
      </c>
      <c r="F3" s="53" t="s">
        <v>103</v>
      </c>
      <c r="G3" s="59" t="s">
        <v>95</v>
      </c>
      <c r="H3" s="60">
        <v>3000</v>
      </c>
    </row>
    <row r="4" spans="1:8">
      <c r="A4" s="51" t="s">
        <v>92</v>
      </c>
      <c r="B4" s="53" t="s">
        <v>96</v>
      </c>
      <c r="C4" s="61"/>
      <c r="D4" s="57">
        <v>58</v>
      </c>
      <c r="E4" s="62"/>
      <c r="F4" s="53" t="s">
        <v>104</v>
      </c>
      <c r="G4" s="61"/>
      <c r="H4" s="63">
        <v>3000</v>
      </c>
    </row>
    <row r="5" spans="1:8">
      <c r="A5" s="51"/>
      <c r="B5" s="53" t="s">
        <v>102</v>
      </c>
      <c r="C5" s="64"/>
      <c r="D5" s="57">
        <v>30</v>
      </c>
      <c r="E5" s="65"/>
      <c r="F5" s="53" t="s">
        <v>105</v>
      </c>
      <c r="G5" s="61"/>
      <c r="H5" s="63">
        <v>5000</v>
      </c>
    </row>
    <row r="6" spans="1:8">
      <c r="A6" s="51" t="s">
        <v>97</v>
      </c>
      <c r="B6" s="53" t="s">
        <v>98</v>
      </c>
      <c r="C6" s="61"/>
      <c r="D6" s="57">
        <v>67</v>
      </c>
      <c r="E6" s="65"/>
      <c r="F6" s="53" t="s">
        <v>106</v>
      </c>
      <c r="G6" s="61"/>
      <c r="H6" s="63">
        <v>5000</v>
      </c>
    </row>
    <row r="7" spans="1:8">
      <c r="A7" s="66"/>
      <c r="B7" s="67"/>
      <c r="C7" s="61"/>
      <c r="D7" s="68"/>
      <c r="E7" s="65"/>
      <c r="F7" s="53" t="s">
        <v>107</v>
      </c>
      <c r="G7" s="61"/>
      <c r="H7" s="63">
        <v>5000</v>
      </c>
    </row>
    <row r="8" spans="1:8">
      <c r="A8" s="51"/>
      <c r="B8" s="53"/>
      <c r="C8" s="61"/>
      <c r="D8" s="57"/>
      <c r="E8" s="65"/>
      <c r="F8" s="53" t="s">
        <v>108</v>
      </c>
      <c r="G8" s="61"/>
      <c r="H8" s="63">
        <v>3000</v>
      </c>
    </row>
    <row r="9" spans="1:8">
      <c r="A9" s="51"/>
      <c r="B9" s="53"/>
      <c r="C9" s="61"/>
      <c r="D9" s="57"/>
      <c r="E9" s="65"/>
      <c r="F9" s="53" t="s">
        <v>109</v>
      </c>
      <c r="G9" s="61"/>
      <c r="H9" s="63">
        <v>5000</v>
      </c>
    </row>
    <row r="10" spans="1:8">
      <c r="A10" s="51"/>
      <c r="B10" s="53"/>
      <c r="C10" s="61"/>
      <c r="D10" s="57"/>
      <c r="E10" s="65" t="s">
        <v>99</v>
      </c>
      <c r="F10" s="53" t="s">
        <v>110</v>
      </c>
      <c r="G10" s="61"/>
      <c r="H10" s="63">
        <v>5000</v>
      </c>
    </row>
    <row r="11" spans="1:8">
      <c r="A11" s="51"/>
      <c r="B11" s="53"/>
      <c r="C11" s="61"/>
      <c r="D11" s="57"/>
      <c r="E11" s="65" t="s">
        <v>100</v>
      </c>
      <c r="F11" s="53" t="s">
        <v>111</v>
      </c>
      <c r="G11" s="61"/>
      <c r="H11" s="63">
        <v>5000</v>
      </c>
    </row>
    <row r="12" spans="1:8">
      <c r="A12" s="51"/>
      <c r="B12" s="53"/>
      <c r="C12" s="61"/>
      <c r="D12" s="57"/>
      <c r="E12" s="65"/>
      <c r="F12" s="53" t="s">
        <v>112</v>
      </c>
      <c r="G12" s="61"/>
      <c r="H12" s="63">
        <v>5000</v>
      </c>
    </row>
    <row r="13" spans="1:8">
      <c r="A13" s="69"/>
      <c r="B13" s="53"/>
      <c r="C13" s="61"/>
      <c r="D13" s="70"/>
      <c r="E13" s="65" t="s">
        <v>97</v>
      </c>
      <c r="F13" s="53" t="s">
        <v>113</v>
      </c>
      <c r="G13" s="61"/>
      <c r="H13" s="63">
        <v>5000</v>
      </c>
    </row>
    <row r="14" spans="1:8">
      <c r="A14" s="69"/>
      <c r="B14" s="53"/>
      <c r="C14" s="61"/>
      <c r="D14" s="70"/>
      <c r="E14" s="65"/>
      <c r="F14" s="53"/>
      <c r="G14" s="61"/>
      <c r="H14" s="71"/>
    </row>
    <row r="15" spans="1:8">
      <c r="A15" s="72" t="s">
        <v>101</v>
      </c>
      <c r="B15" s="53"/>
      <c r="C15" s="61"/>
      <c r="D15" s="57">
        <f>SUM(D3:D12)</f>
        <v>415507</v>
      </c>
      <c r="E15" s="72" t="s">
        <v>101</v>
      </c>
      <c r="F15" s="53"/>
      <c r="G15" s="61"/>
      <c r="H15" s="57">
        <f>SUM(H3:H13)</f>
        <v>49000</v>
      </c>
    </row>
    <row r="16" spans="1:8" ht="17.25" thickBot="1">
      <c r="A16" s="83" t="s">
        <v>121</v>
      </c>
      <c r="B16" s="84"/>
      <c r="C16" s="85"/>
      <c r="D16" s="86">
        <f>D15-H15</f>
        <v>366507</v>
      </c>
      <c r="E16" s="85"/>
      <c r="F16" s="84"/>
      <c r="G16" s="85"/>
      <c r="H16" s="89"/>
    </row>
    <row r="17" spans="1:8" ht="39" customHeight="1" thickBot="1"/>
    <row r="18" spans="1:8" ht="21">
      <c r="A18" s="90" t="s">
        <v>122</v>
      </c>
      <c r="B18" s="91"/>
      <c r="C18" s="91"/>
      <c r="D18" s="91"/>
      <c r="E18" s="91"/>
      <c r="F18" s="91"/>
      <c r="G18" s="91"/>
      <c r="H18" s="92"/>
    </row>
    <row r="19" spans="1:8">
      <c r="A19" s="77" t="s">
        <v>55</v>
      </c>
      <c r="B19" s="55" t="s">
        <v>56</v>
      </c>
      <c r="C19" s="62" t="s">
        <v>57</v>
      </c>
      <c r="D19" s="78" t="s">
        <v>58</v>
      </c>
      <c r="E19" s="79" t="s">
        <v>55</v>
      </c>
      <c r="F19" s="55" t="s">
        <v>59</v>
      </c>
      <c r="G19" s="62" t="s">
        <v>60</v>
      </c>
      <c r="H19" s="80" t="s">
        <v>130</v>
      </c>
    </row>
    <row r="20" spans="1:8">
      <c r="A20" s="50" t="s">
        <v>114</v>
      </c>
      <c r="B20" s="52" t="s">
        <v>62</v>
      </c>
      <c r="C20" s="59"/>
      <c r="D20" s="56">
        <v>366507</v>
      </c>
      <c r="E20" s="65" t="s">
        <v>114</v>
      </c>
      <c r="F20" s="81" t="s">
        <v>123</v>
      </c>
      <c r="G20" s="61"/>
      <c r="H20" s="63">
        <v>5000</v>
      </c>
    </row>
    <row r="21" spans="1:8">
      <c r="A21" s="51" t="s">
        <v>115</v>
      </c>
      <c r="B21" s="53" t="s">
        <v>74</v>
      </c>
      <c r="C21" s="61"/>
      <c r="D21" s="57">
        <v>57</v>
      </c>
      <c r="E21" s="65" t="s">
        <v>116</v>
      </c>
      <c r="F21" s="53" t="s">
        <v>124</v>
      </c>
      <c r="G21" s="61"/>
      <c r="H21" s="63">
        <v>5000</v>
      </c>
    </row>
    <row r="22" spans="1:8">
      <c r="A22" s="51" t="s">
        <v>117</v>
      </c>
      <c r="B22" s="53" t="s">
        <v>118</v>
      </c>
      <c r="C22" s="64"/>
      <c r="D22" s="57">
        <v>1360</v>
      </c>
      <c r="E22" s="65" t="s">
        <v>119</v>
      </c>
      <c r="F22" s="53" t="s">
        <v>125</v>
      </c>
      <c r="G22" s="61"/>
      <c r="H22" s="63">
        <v>5000</v>
      </c>
    </row>
    <row r="23" spans="1:8">
      <c r="A23" s="51"/>
      <c r="B23" s="53"/>
      <c r="C23" s="61"/>
      <c r="D23" s="57"/>
      <c r="E23" s="65"/>
      <c r="F23" s="53" t="s">
        <v>126</v>
      </c>
      <c r="G23" s="61"/>
      <c r="H23" s="63">
        <v>3000</v>
      </c>
    </row>
    <row r="24" spans="1:8">
      <c r="A24" s="66"/>
      <c r="B24" s="67"/>
      <c r="C24" s="61"/>
      <c r="D24" s="68"/>
      <c r="E24" s="65"/>
      <c r="F24" s="53" t="s">
        <v>127</v>
      </c>
      <c r="G24" s="61"/>
      <c r="H24" s="63">
        <v>5000</v>
      </c>
    </row>
    <row r="25" spans="1:8">
      <c r="A25" s="51"/>
      <c r="B25" s="53"/>
      <c r="C25" s="61"/>
      <c r="D25" s="57"/>
      <c r="E25" s="65"/>
      <c r="F25" s="53" t="s">
        <v>107</v>
      </c>
      <c r="G25" s="61"/>
      <c r="H25" s="63">
        <v>5000</v>
      </c>
    </row>
    <row r="26" spans="1:8">
      <c r="A26" s="51"/>
      <c r="B26" s="53"/>
      <c r="C26" s="61"/>
      <c r="D26" s="57"/>
      <c r="E26" s="65" t="s">
        <v>120</v>
      </c>
      <c r="F26" s="53" t="s">
        <v>128</v>
      </c>
      <c r="G26" s="61"/>
      <c r="H26" s="63">
        <v>5000</v>
      </c>
    </row>
    <row r="27" spans="1:8">
      <c r="A27" s="69"/>
      <c r="B27" s="53"/>
      <c r="C27" s="61"/>
      <c r="D27" s="70"/>
      <c r="E27" s="65"/>
      <c r="F27" s="53"/>
      <c r="G27" s="61"/>
      <c r="H27" s="63"/>
    </row>
    <row r="28" spans="1:8">
      <c r="A28" s="69"/>
      <c r="B28" s="53"/>
      <c r="C28" s="61"/>
      <c r="D28" s="70"/>
      <c r="E28" s="65"/>
      <c r="F28" s="53"/>
      <c r="G28" s="61"/>
      <c r="H28" s="71"/>
    </row>
    <row r="29" spans="1:8">
      <c r="A29" s="72" t="s">
        <v>76</v>
      </c>
      <c r="B29" s="53"/>
      <c r="C29" s="61"/>
      <c r="D29" s="57">
        <v>367924</v>
      </c>
      <c r="E29" s="72" t="s">
        <v>76</v>
      </c>
      <c r="F29" s="53"/>
      <c r="G29" s="61"/>
      <c r="H29" s="57">
        <v>33000</v>
      </c>
    </row>
    <row r="30" spans="1:8" ht="17.25" thickBot="1">
      <c r="A30" s="83" t="s">
        <v>121</v>
      </c>
      <c r="B30" s="84"/>
      <c r="C30" s="85"/>
      <c r="D30" s="86">
        <v>334924</v>
      </c>
      <c r="E30" s="87"/>
      <c r="F30" s="84"/>
      <c r="G30" s="85"/>
      <c r="H30" s="88"/>
    </row>
  </sheetData>
  <mergeCells count="2">
    <mergeCell ref="A1:H1"/>
    <mergeCell ref="A18:H1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105學年度收支ㄧ覽表</vt:lpstr>
      <vt:lpstr>106學年度收支ㄧ覽表</vt:lpstr>
      <vt:lpstr>107學年度收支ㄧ覽表</vt:lpstr>
    </vt:vector>
  </TitlesOfParts>
  <Company>MC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Windows 使用者</cp:lastModifiedBy>
  <cp:lastPrinted>2019-09-09T07:50:57Z</cp:lastPrinted>
  <dcterms:created xsi:type="dcterms:W3CDTF">2005-11-04T01:59:59Z</dcterms:created>
  <dcterms:modified xsi:type="dcterms:W3CDTF">2019-09-09T07:51:58Z</dcterms:modified>
</cp:coreProperties>
</file>