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使用者資料_勿刪\Desktop\"/>
    </mc:Choice>
  </mc:AlternateContent>
  <bookViews>
    <workbookView xWindow="0" yWindow="0" windowWidth="19200" windowHeight="7605"/>
  </bookViews>
  <sheets>
    <sheet name="交書清單" sheetId="1" r:id="rId1"/>
    <sheet name="缺書清單" sheetId="3" r:id="rId2"/>
  </sheets>
  <definedNames>
    <definedName name="_xlnm._FilterDatabase" localSheetId="0" hidden="1">交書清單!$G$1:$G$73</definedName>
    <definedName name="_xlnm._FilterDatabase" localSheetId="1" hidden="1">缺書清單!$E$1:$E$9</definedName>
    <definedName name="_xlnm.Print_Area" localSheetId="0">交書清單!$A$1:$H$72</definedName>
    <definedName name="_xlnm.Print_Area" localSheetId="1">缺書清單!$A$1:$K$8</definedName>
    <definedName name="_xlnm.Print_Titles" localSheetId="0">交書清單!$1:$1</definedName>
    <definedName name="_xlnm.Print_Titles" localSheetId="1">缺書清單!$1:$1</definedName>
  </definedNames>
  <calcPr calcId="162913"/>
</workbook>
</file>

<file path=xl/calcChain.xml><?xml version="1.0" encoding="utf-8"?>
<calcChain xmlns="http://schemas.openxmlformats.org/spreadsheetml/2006/main">
  <c r="H3" i="3" l="1"/>
  <c r="C6" i="3" s="1"/>
  <c r="G3" i="3"/>
  <c r="C5" i="3" s="1"/>
  <c r="F3" i="3"/>
  <c r="J2" i="3"/>
  <c r="J3" i="3" s="1"/>
  <c r="C8" i="3" l="1"/>
  <c r="C7" i="3"/>
</calcChain>
</file>

<file path=xl/sharedStrings.xml><?xml version="1.0" encoding="utf-8"?>
<sst xmlns="http://schemas.openxmlformats.org/spreadsheetml/2006/main" count="539" uniqueCount="426">
  <si>
    <t>序號</t>
  </si>
  <si>
    <t>ISBN</t>
  </si>
  <si>
    <t>書        名</t>
  </si>
  <si>
    <t>作者</t>
  </si>
  <si>
    <t>定價</t>
  </si>
  <si>
    <t>數量</t>
  </si>
  <si>
    <t>折扣</t>
  </si>
  <si>
    <t>售價</t>
  </si>
  <si>
    <t>出版日</t>
  </si>
  <si>
    <t>小天下</t>
  </si>
  <si>
    <t>1090930</t>
  </si>
  <si>
    <t>親子天下</t>
  </si>
  <si>
    <t>1090729</t>
  </si>
  <si>
    <t>小麥田出版</t>
  </si>
  <si>
    <t>1091001</t>
  </si>
  <si>
    <t>1090505</t>
  </si>
  <si>
    <t>出版社</t>
    <phoneticPr fontId="1" type="noConversion"/>
  </si>
  <si>
    <t>冊數</t>
    <phoneticPr fontId="1" type="noConversion"/>
  </si>
  <si>
    <t>9789863597827</t>
  </si>
  <si>
    <t>The Small Big台灣特有種01：跟著公視最佳兒少節目一窺台灣最有種的物種</t>
  </si>
  <si>
    <t>公共電視《台灣特有種》製作團隊-著；貓起來工作室、陳怡璇-文字整理；傅兆祺-繪；林思民-審定</t>
  </si>
  <si>
    <t>木馬文化</t>
  </si>
  <si>
    <t>9789863597889</t>
  </si>
  <si>
    <t>The Small Big台灣特有種02：跟著公視最佳兒少節目一窺台灣最有種的物種</t>
  </si>
  <si>
    <t>公共電視《台灣特有種》製作團隊</t>
  </si>
  <si>
    <t>9789863598251</t>
  </si>
  <si>
    <t>The Small Big台灣特有種03：跟著公視最佳兒少節目一窺台灣最有種的物種</t>
  </si>
  <si>
    <t>公共電視《台灣特有種》製作團隊-著；鄭倖伃-文字整理；傅兆祺-繪；林思民-審定</t>
  </si>
  <si>
    <t>9789863598275</t>
  </si>
  <si>
    <t>The Small Big台灣特有種04：跟著公視最佳兒少節目一窺台灣最有種的物種</t>
  </si>
  <si>
    <t>公共電視《台灣特有種》製作團隊-著；鄭倖伃、貓起來工作室-文字整理；傅兆祺-繪；林思民-審定</t>
  </si>
  <si>
    <t>9789578544239</t>
  </si>
  <si>
    <t>星尾獸探險隊</t>
  </si>
  <si>
    <t>草山萬兔-著；松本大洋-繪</t>
  </si>
  <si>
    <t>9789578544284</t>
  </si>
  <si>
    <t>惡作劇女孩</t>
  </si>
  <si>
    <t>卡崔娜．南斯塔德</t>
  </si>
  <si>
    <t>9789577518491</t>
  </si>
  <si>
    <t>萬物盡頭之島：隔離樂園</t>
  </si>
  <si>
    <t>基蘭‧米爾伍德‧哈爾葛芙</t>
  </si>
  <si>
    <t>國語日報</t>
  </si>
  <si>
    <t>9789573288480</t>
  </si>
  <si>
    <t>一個像海的地方</t>
  </si>
  <si>
    <t>林柏廷</t>
  </si>
  <si>
    <t>遠流</t>
  </si>
  <si>
    <t>9789869873611</t>
  </si>
  <si>
    <t>我說話像河流</t>
  </si>
  <si>
    <t>喬丹‧史考特-作；席尼‧史密斯-繪</t>
  </si>
  <si>
    <t>拾光工作室</t>
  </si>
  <si>
    <t>9789865406462</t>
  </si>
  <si>
    <t>海浪</t>
  </si>
  <si>
    <t>蘇西・李</t>
  </si>
  <si>
    <t>大塊文化</t>
  </si>
  <si>
    <t>9789571467757</t>
  </si>
  <si>
    <t>雪是誰的?</t>
  </si>
  <si>
    <t>安東妮‧許奈德(Antonie Schneider)-文；張蓓瑜-圖；柯倩華-譯</t>
  </si>
  <si>
    <t>三民</t>
  </si>
  <si>
    <t>9789575036799</t>
  </si>
  <si>
    <t>翠鳥</t>
  </si>
  <si>
    <t>邱承宗</t>
  </si>
  <si>
    <t>9789864799732</t>
  </si>
  <si>
    <t>燈塔你好</t>
  </si>
  <si>
    <t>蘇菲‧布雷克爾</t>
  </si>
  <si>
    <t>1090408</t>
  </si>
  <si>
    <t>1090415</t>
  </si>
  <si>
    <t>1090805</t>
  </si>
  <si>
    <t>1090104</t>
  </si>
  <si>
    <t>1090229</t>
  </si>
  <si>
    <t>1090901</t>
  </si>
  <si>
    <t>1090108</t>
  </si>
  <si>
    <t>1090131</t>
  </si>
  <si>
    <t>9789869888578</t>
  </si>
  <si>
    <t>卡西與他們的瓦斯店</t>
  </si>
  <si>
    <t>郝妮爾</t>
  </si>
  <si>
    <t>南方家園文化</t>
  </si>
  <si>
    <t>9789865549923</t>
  </si>
  <si>
    <t>成為洞穴（特殊裝幀圖文畫冊）</t>
  </si>
  <si>
    <t>川貝母</t>
  </si>
  <si>
    <t>9789864062379</t>
  </si>
  <si>
    <t>成為真正的人（minBunun）</t>
  </si>
  <si>
    <t>甘耀明</t>
  </si>
  <si>
    <t>寶瓶文化</t>
  </si>
  <si>
    <t>9789864503421</t>
  </si>
  <si>
    <t>我長在打開的樹洞</t>
  </si>
  <si>
    <t>程廷Apyang Imiq</t>
  </si>
  <si>
    <t>九歌</t>
  </si>
  <si>
    <t>遠足文化</t>
  </si>
  <si>
    <t>春山</t>
  </si>
  <si>
    <t>9789860612943</t>
  </si>
  <si>
    <t>大腦韌性：高齡化時代最重要的健康資產</t>
  </si>
  <si>
    <t>桑賈伊‧古普塔</t>
  </si>
  <si>
    <t>行路</t>
  </si>
  <si>
    <t>9789865549183</t>
  </si>
  <si>
    <t>世界文字圖解簡史</t>
  </si>
  <si>
    <t>維達利-作/繪</t>
  </si>
  <si>
    <t>9789864895090</t>
  </si>
  <si>
    <t>追尋寧靜：一場顛覆聽覺經驗的田野踏查，探索聲音的未知領域</t>
  </si>
  <si>
    <t>喬治‧普羅契尼克</t>
  </si>
  <si>
    <t>漫遊者文化</t>
  </si>
  <si>
    <t>9789864454419</t>
  </si>
  <si>
    <t>造自己的船，環我們的島</t>
  </si>
  <si>
    <t>陳明忠</t>
  </si>
  <si>
    <t>釀出版</t>
  </si>
  <si>
    <t>麥田</t>
  </si>
  <si>
    <t>聯經</t>
  </si>
  <si>
    <t>馬可孛羅文化</t>
  </si>
  <si>
    <t>9789571394954</t>
  </si>
  <si>
    <t>親愛的圖書館</t>
  </si>
  <si>
    <t>蘇珊‧歐琳</t>
  </si>
  <si>
    <t>時報文化</t>
  </si>
  <si>
    <t>9789860777154</t>
  </si>
  <si>
    <t>鯨豚記：台灣首位鯨豚攝影師水下20年的夢想與堅持</t>
  </si>
  <si>
    <t>金磊</t>
  </si>
  <si>
    <t>9789579380812</t>
  </si>
  <si>
    <t>探險家旅行圖誌：歷史上的僧侶、自然學家和旅人的世界遊記</t>
  </si>
  <si>
    <t>伊莎貝・明霍斯・馬汀-作；貝納多・卡瓦赫-繪</t>
  </si>
  <si>
    <t>步步</t>
  </si>
  <si>
    <t>9789864492077</t>
  </si>
  <si>
    <t>菲姬闖世界</t>
  </si>
  <si>
    <t>坦姆辛‧雅努</t>
  </si>
  <si>
    <t>幼獅</t>
  </si>
  <si>
    <t>9789573338017</t>
  </si>
  <si>
    <t>聖誕小豬：《哈利波特》作者J.K. 羅琳最新作品！只要還存有一絲希望，沒有東西會永遠喪失。因為愛，讓我們永存不朽！</t>
  </si>
  <si>
    <t>J.K. 羅琳</t>
  </si>
  <si>
    <t>皇冠</t>
  </si>
  <si>
    <t>9789860689525</t>
  </si>
  <si>
    <t>入冬前的楓葉信</t>
  </si>
  <si>
    <t>菊地知己</t>
  </si>
  <si>
    <t>9789578544758</t>
  </si>
  <si>
    <t>沒有字的明信片（日本國民作家向田邦子名篇繪本化）</t>
  </si>
  <si>
    <t>向田邦子-作；角田光代-改寫；西加奈子-繪</t>
  </si>
  <si>
    <t>9789869873635</t>
  </si>
  <si>
    <t>爸爸的小貨車</t>
  </si>
  <si>
    <t>Mori三木森</t>
  </si>
  <si>
    <t>9789864403905</t>
  </si>
  <si>
    <t>勇敢的山羊羅賓</t>
  </si>
  <si>
    <t>菲利普‧喬丹諾</t>
  </si>
  <si>
    <t>維京國際</t>
  </si>
  <si>
    <t>9789865251635</t>
  </si>
  <si>
    <t>神奇行李箱</t>
  </si>
  <si>
    <t>克里斯‧內勒–巴列斯特羅斯-作/繪</t>
  </si>
  <si>
    <t>9789571471983</t>
  </si>
  <si>
    <t>翠翠掉下去了！</t>
  </si>
  <si>
    <t>科瑞．R. 塔博(Corey R. Tabor)―文圖；柯倩華―譯</t>
  </si>
  <si>
    <t>9789862358689</t>
  </si>
  <si>
    <t>世界是垂直的：從人造衛星、摩天大樓到地底隧道，由分層空間垂直剖析都市中社會、政治的權力關係</t>
  </si>
  <si>
    <t>史提芬‧葛雷罕</t>
  </si>
  <si>
    <t>臉譜文化</t>
  </si>
  <si>
    <t>9789571389813</t>
  </si>
  <si>
    <t>白銀、刀劍與石頭：魔幻土地上的三道枷鎖，拉丁美洲的傷痕與試煉</t>
  </si>
  <si>
    <t>瑪利‧阿拉納</t>
  </si>
  <si>
    <t>9786263100176</t>
  </si>
  <si>
    <t>吃佛：從一座城市窺見西藏的劫難與求生</t>
  </si>
  <si>
    <t>芭芭拉‧德米克</t>
  </si>
  <si>
    <t>9789860767261</t>
  </si>
  <si>
    <t>羽毛賊：一樁由執念、貪婪、欲望所引發，博物史上最不尋常的竊案</t>
  </si>
  <si>
    <t>柯克．華萊士．強森</t>
  </si>
  <si>
    <t>9789860633627</t>
  </si>
  <si>
    <t>真菌微宇宙：看生態煉金師如何驅動世界、推展生命，連結地球萬物</t>
  </si>
  <si>
    <t>梅林‧謝德瑞克</t>
  </si>
  <si>
    <t>果力文化</t>
  </si>
  <si>
    <t>9789578630963</t>
  </si>
  <si>
    <t>從人到鬼，從鬼到人：日本戰犯與中國的審判</t>
  </si>
  <si>
    <t>顧若鵬</t>
  </si>
  <si>
    <t>9789865549268</t>
  </si>
  <si>
    <t>逝物之書：我們都是消逝國度的局外人</t>
  </si>
  <si>
    <t>茱迪思‧夏朗斯基</t>
  </si>
  <si>
    <t>9789571394114</t>
  </si>
  <si>
    <t>最後一個人：韓國第一部以「慰安婦」受害者證言為藍本的小說</t>
  </si>
  <si>
    <t>金息</t>
  </si>
  <si>
    <t>1100908</t>
  </si>
  <si>
    <t>1100630</t>
  </si>
  <si>
    <t>1100602</t>
  </si>
  <si>
    <t>1100427</t>
  </si>
  <si>
    <t>1100501</t>
  </si>
  <si>
    <t>1091103</t>
  </si>
  <si>
    <t>1100901</t>
  </si>
  <si>
    <t>1100519</t>
  </si>
  <si>
    <t>1100811</t>
  </si>
  <si>
    <t>1101006</t>
  </si>
  <si>
    <t>1100804</t>
  </si>
  <si>
    <t>1091203</t>
  </si>
  <si>
    <t>1101012</t>
  </si>
  <si>
    <t>1100529</t>
  </si>
  <si>
    <t>1100701</t>
  </si>
  <si>
    <t>1101001</t>
  </si>
  <si>
    <t>1100618</t>
  </si>
  <si>
    <t>1091027</t>
  </si>
  <si>
    <t>1100702</t>
  </si>
  <si>
    <t>1101007</t>
  </si>
  <si>
    <t>1091201</t>
  </si>
  <si>
    <t>1101027</t>
  </si>
  <si>
    <t>9789869865685</t>
  </si>
  <si>
    <t>反抗的共同體：二〇一九香港反送中運動</t>
  </si>
  <si>
    <t>馬嶽</t>
  </si>
  <si>
    <t>左岸文化</t>
  </si>
  <si>
    <t>9789869849708</t>
  </si>
  <si>
    <t>毋甘願的電影史：曾經，臺灣有個好萊塢</t>
  </si>
  <si>
    <t>蘇致亨</t>
  </si>
  <si>
    <t>9789869921008</t>
  </si>
  <si>
    <t>以前巴冷刀．現在廢鐵爛：馬來班頓</t>
  </si>
  <si>
    <t>馬尼尼為-策劃；張錦忠-選詩、審訂、朗讀-作；馬尼尼為-繪</t>
  </si>
  <si>
    <t>斑馬線文庫</t>
  </si>
  <si>
    <t>9789864061921</t>
  </si>
  <si>
    <t>尖叫連線</t>
  </si>
  <si>
    <t>陳栢青</t>
  </si>
  <si>
    <t>9789869866255</t>
  </si>
  <si>
    <t>通往世界的植物：臺灣高山植物的時空旅史</t>
  </si>
  <si>
    <t>游旨价</t>
  </si>
  <si>
    <t>9789571381817</t>
  </si>
  <si>
    <t>傍晚五點十五分</t>
  </si>
  <si>
    <t>夏夏</t>
  </si>
  <si>
    <t>9789869865692</t>
  </si>
  <si>
    <t>公司與幕府：荷蘭東印度公司如何融入東亞秩序，台灣如何織入全球的網</t>
  </si>
  <si>
    <t>亞當．克拉洛</t>
  </si>
  <si>
    <t>9789865406479</t>
  </si>
  <si>
    <t>如同此石：一切戰爭之書</t>
  </si>
  <si>
    <t>亞歷山卓・桑納</t>
  </si>
  <si>
    <t>9789864893522</t>
  </si>
  <si>
    <t>來自精靈世界的人類奇幻百科</t>
  </si>
  <si>
    <t>斯薇塔‧多羅謝娃</t>
  </si>
  <si>
    <t>9789865524180</t>
  </si>
  <si>
    <t>異見的自由：美國憲法增修條文第一條與言論自由的保障</t>
  </si>
  <si>
    <t>安東尼‧路易斯</t>
  </si>
  <si>
    <t>八旗文化</t>
  </si>
  <si>
    <t>9789865406752</t>
  </si>
  <si>
    <t>雲遊者</t>
  </si>
  <si>
    <t>奧爾嘉‧朵卡萩</t>
  </si>
  <si>
    <t>9789864893799</t>
  </si>
  <si>
    <t>黑色花【金英夏作品集6】</t>
  </si>
  <si>
    <t>金英夏</t>
  </si>
  <si>
    <t>9789863447788</t>
  </si>
  <si>
    <t>罪行海洋：穿越地表最遼闊的犯罪地域，揭開海上千萬奴工的悲慘生活，普立茲獎記者橫渡五大洋、二十片海域的第一手紀實</t>
  </si>
  <si>
    <t>伊恩‧爾比納</t>
  </si>
  <si>
    <t>9789862358337</t>
  </si>
  <si>
    <t>達爾文進城來了：新物種誕生！都市叢林如何驅動演化？</t>
  </si>
  <si>
    <t>曼諾‧許特惠森-作；林大利-審定</t>
  </si>
  <si>
    <t>4712966624089</t>
  </si>
  <si>
    <t>監控資本主義時代套書：基礎與演進＋機器控制力量（共二冊，上下冊不分售）</t>
  </si>
  <si>
    <t>肖莎娜‧祖博夫</t>
  </si>
  <si>
    <t>9789869865616</t>
  </si>
  <si>
    <t>雞冠天下：一部自然史，雞如何壯闊世界，和人類共創文明</t>
  </si>
  <si>
    <t>安德魯・勞勒</t>
  </si>
  <si>
    <t>9789864893904</t>
  </si>
  <si>
    <t>三千分之一的森林：微觀苔蘚，找回我們曾與自然共享的語言</t>
  </si>
  <si>
    <t>羅賓‧沃爾‧基默爾</t>
  </si>
  <si>
    <t>9789570853391</t>
  </si>
  <si>
    <t>吾業遊民：一個德國遊民血淚拚搏三十年的街頭人生</t>
  </si>
  <si>
    <t>理查‧布洛克斯</t>
  </si>
  <si>
    <t>9789865071387</t>
  </si>
  <si>
    <t>走在，沒人想去的地方：樹木希林離世前的最後採訪</t>
  </si>
  <si>
    <t>樹木希林</t>
  </si>
  <si>
    <t>采實文化</t>
  </si>
  <si>
    <t>9789579072663</t>
  </si>
  <si>
    <t>看懂好電影的快樂指南：我們都需要的電影懶人包，不知不覺讀了小史、認識經典、分析類型、更懂了電影理論</t>
  </si>
  <si>
    <t>愛德華‧羅斯</t>
  </si>
  <si>
    <t>原點</t>
  </si>
  <si>
    <t>9789861372921</t>
  </si>
  <si>
    <t>創傷照管：照顧別人的你，更要留意自己的傷</t>
  </si>
  <si>
    <t>蘿拉‧李普斯基、康妮‧柏克</t>
  </si>
  <si>
    <t>究竟</t>
  </si>
  <si>
    <t>9789869865623</t>
  </si>
  <si>
    <t>尋找台灣味：東南亞X台灣兩地的農業記事</t>
  </si>
  <si>
    <t>地理角團隊-作；洪伯邑-編</t>
  </si>
  <si>
    <t>9789869759014</t>
  </si>
  <si>
    <t>絕冷一課</t>
  </si>
  <si>
    <t>羅貝托‧卡薩提</t>
  </si>
  <si>
    <t>9789865440671</t>
  </si>
  <si>
    <t>貂山之越：淡蘭古道自然發現史（精裝）</t>
  </si>
  <si>
    <t>吳永華</t>
  </si>
  <si>
    <t>農委會林務局羅東管處</t>
  </si>
  <si>
    <t>1091021</t>
  </si>
  <si>
    <t>1081227</t>
  </si>
  <si>
    <t>1090620</t>
  </si>
  <si>
    <t>1090611</t>
  </si>
  <si>
    <t>1090331</t>
  </si>
  <si>
    <t>1090429</t>
  </si>
  <si>
    <t>1090401</t>
  </si>
  <si>
    <t>1090819</t>
  </si>
  <si>
    <t>1090122</t>
  </si>
  <si>
    <t>1081106</t>
  </si>
  <si>
    <t>1090528</t>
  </si>
  <si>
    <t>1090309</t>
  </si>
  <si>
    <t>1090630</t>
  </si>
  <si>
    <t>1090704</t>
  </si>
  <si>
    <t>1090325</t>
  </si>
  <si>
    <t>1090706</t>
  </si>
  <si>
    <t>1081125</t>
  </si>
  <si>
    <t>1090422</t>
  </si>
  <si>
    <t>1090506</t>
  </si>
  <si>
    <t>1081202</t>
  </si>
  <si>
    <t>1081201</t>
  </si>
  <si>
    <t>2021-OPENBOOK</t>
    <phoneticPr fontId="1" type="noConversion"/>
  </si>
  <si>
    <t>2020-OPENBOOK</t>
    <phoneticPr fontId="1" type="noConversion"/>
  </si>
  <si>
    <t>備註</t>
    <phoneticPr fontId="1" type="noConversion"/>
  </si>
  <si>
    <t>頁數過少</t>
    <phoneticPr fontId="1" type="noConversion"/>
  </si>
  <si>
    <t>登錄號</t>
  </si>
  <si>
    <t>索書號</t>
  </si>
  <si>
    <t>A058142</t>
  </si>
  <si>
    <t xml:space="preserve">863.57/8573  </t>
  </si>
  <si>
    <t>A058108</t>
  </si>
  <si>
    <t xml:space="preserve">863.55/8744  </t>
  </si>
  <si>
    <t>A058130</t>
  </si>
  <si>
    <t xml:space="preserve">863.57/8455  </t>
  </si>
  <si>
    <t>A058134</t>
  </si>
  <si>
    <t xml:space="preserve">863.855/869  </t>
  </si>
  <si>
    <t>A058135</t>
  </si>
  <si>
    <t xml:space="preserve">411.19/8434  </t>
  </si>
  <si>
    <t>A058090</t>
  </si>
  <si>
    <t xml:space="preserve">800.9/8654  </t>
  </si>
  <si>
    <t>A058138</t>
  </si>
  <si>
    <t xml:space="preserve">172.8/8357  </t>
  </si>
  <si>
    <t>A058109</t>
  </si>
  <si>
    <t xml:space="preserve">557.481/8754  </t>
  </si>
  <si>
    <t>A058143</t>
  </si>
  <si>
    <t xml:space="preserve">026.952/877  </t>
  </si>
  <si>
    <t>A058106</t>
  </si>
  <si>
    <t xml:space="preserve">957.4/864  </t>
  </si>
  <si>
    <t>A058093</t>
  </si>
  <si>
    <t xml:space="preserve">719/834  </t>
  </si>
  <si>
    <t>A058150</t>
  </si>
  <si>
    <t xml:space="preserve">887.1596/848  </t>
  </si>
  <si>
    <t>A058149</t>
  </si>
  <si>
    <t xml:space="preserve">873.596/857  </t>
  </si>
  <si>
    <t>A058095</t>
  </si>
  <si>
    <t xml:space="preserve">861.599/8456  </t>
  </si>
  <si>
    <t>A058100</t>
  </si>
  <si>
    <t xml:space="preserve">861.599/8657  </t>
  </si>
  <si>
    <t>A058104</t>
  </si>
  <si>
    <t xml:space="preserve">876.599/8477  </t>
  </si>
  <si>
    <t>A058092</t>
  </si>
  <si>
    <t xml:space="preserve">876.599/8663  </t>
  </si>
  <si>
    <t>A058102</t>
  </si>
  <si>
    <t xml:space="preserve">873.599/8465  </t>
  </si>
  <si>
    <t>A058101</t>
  </si>
  <si>
    <t xml:space="preserve">874.59/843  </t>
  </si>
  <si>
    <t>A058120</t>
  </si>
  <si>
    <t xml:space="preserve">545.1015/8644  </t>
  </si>
  <si>
    <t>A058146</t>
  </si>
  <si>
    <t xml:space="preserve">754.1/8545  </t>
  </si>
  <si>
    <t>A058117</t>
  </si>
  <si>
    <t xml:space="preserve">676.62/8565  </t>
  </si>
  <si>
    <t>A058131</t>
  </si>
  <si>
    <t xml:space="preserve">585.45/837  </t>
  </si>
  <si>
    <t>A058122</t>
  </si>
  <si>
    <t xml:space="preserve">379.1/8255  </t>
  </si>
  <si>
    <t>A058136</t>
  </si>
  <si>
    <t xml:space="preserve">579.46/8255  </t>
  </si>
  <si>
    <t>A058152</t>
  </si>
  <si>
    <t xml:space="preserve">875.6/8735  </t>
  </si>
  <si>
    <t>A058144</t>
  </si>
  <si>
    <t xml:space="preserve">862.57/865  </t>
  </si>
  <si>
    <t>A058126</t>
  </si>
  <si>
    <t xml:space="preserve">541.45/834  </t>
  </si>
  <si>
    <t>A058137</t>
  </si>
  <si>
    <t xml:space="preserve">987.0933/8874  </t>
  </si>
  <si>
    <t>A058129</t>
  </si>
  <si>
    <t xml:space="preserve">863.57/8744  </t>
  </si>
  <si>
    <t>A058111</t>
  </si>
  <si>
    <t xml:space="preserve">374.33/8347  </t>
  </si>
  <si>
    <t>A058145</t>
  </si>
  <si>
    <t xml:space="preserve">863.55/877  </t>
  </si>
  <si>
    <t>A058125</t>
  </si>
  <si>
    <t xml:space="preserve">558.09/8543  </t>
  </si>
  <si>
    <t>A058091</t>
  </si>
  <si>
    <t xml:space="preserve">877.59/875  </t>
  </si>
  <si>
    <t>A058105</t>
  </si>
  <si>
    <t xml:space="preserve">880.6/8552  </t>
  </si>
  <si>
    <t>A058132</t>
  </si>
  <si>
    <t xml:space="preserve">581.52/8575  </t>
  </si>
  <si>
    <t>A058153</t>
  </si>
  <si>
    <t xml:space="preserve">882.157/8948  </t>
  </si>
  <si>
    <t>A058139</t>
  </si>
  <si>
    <t xml:space="preserve">862.57/8687  </t>
  </si>
  <si>
    <t>A058116</t>
  </si>
  <si>
    <t xml:space="preserve">556/8355  </t>
  </si>
  <si>
    <t>A058121</t>
  </si>
  <si>
    <t xml:space="preserve">545.12/8453  </t>
  </si>
  <si>
    <t>A058127</t>
  </si>
  <si>
    <t xml:space="preserve">388.895/856  </t>
  </si>
  <si>
    <t>A058140</t>
  </si>
  <si>
    <t xml:space="preserve">378.2/8443  </t>
  </si>
  <si>
    <t>A058124</t>
  </si>
  <si>
    <t xml:space="preserve">784.38/8535  </t>
  </si>
  <si>
    <t>A058141</t>
  </si>
  <si>
    <t xml:space="preserve">783.18/8377  </t>
  </si>
  <si>
    <t>A058110</t>
  </si>
  <si>
    <t xml:space="preserve">987.09/855  </t>
  </si>
  <si>
    <t>A058151</t>
  </si>
  <si>
    <t xml:space="preserve">410.14/8435  </t>
  </si>
  <si>
    <t>A058128</t>
  </si>
  <si>
    <t xml:space="preserve">430/8546  </t>
  </si>
  <si>
    <t>A058123</t>
  </si>
  <si>
    <t xml:space="preserve">877.6/8457  </t>
  </si>
  <si>
    <t>A058107</t>
  </si>
  <si>
    <t xml:space="preserve">733.6/8866  </t>
  </si>
  <si>
    <t>A058112</t>
  </si>
  <si>
    <t xml:space="preserve">360/8535 v.1 </t>
  </si>
  <si>
    <t>A058113</t>
  </si>
  <si>
    <t xml:space="preserve">360/8535 v.2 </t>
  </si>
  <si>
    <t>A058114</t>
  </si>
  <si>
    <t xml:space="preserve">360/8535 v.3 </t>
  </si>
  <si>
    <t>A058115</t>
  </si>
  <si>
    <t xml:space="preserve">360/8535 v.4 </t>
  </si>
  <si>
    <t>A058118</t>
  </si>
  <si>
    <t xml:space="preserve">861.59/8664  </t>
  </si>
  <si>
    <t>A058119</t>
  </si>
  <si>
    <t xml:space="preserve">887.1596/8554  </t>
  </si>
  <si>
    <t>A058133</t>
  </si>
  <si>
    <t xml:space="preserve">873.596/8536  </t>
  </si>
  <si>
    <t>A058098</t>
  </si>
  <si>
    <t xml:space="preserve">859.6/8749  </t>
  </si>
  <si>
    <t>A058103</t>
  </si>
  <si>
    <t xml:space="preserve">885.3596/8845  </t>
  </si>
  <si>
    <t>A058094</t>
  </si>
  <si>
    <t xml:space="preserve">862.599/84  </t>
  </si>
  <si>
    <t>A058099</t>
  </si>
  <si>
    <t xml:space="preserve">875.59/8435  </t>
  </si>
  <si>
    <t>A058097</t>
  </si>
  <si>
    <t xml:space="preserve">388.894/8772  </t>
  </si>
  <si>
    <t>A058096</t>
  </si>
  <si>
    <t xml:space="preserve">887.159/8545  </t>
  </si>
  <si>
    <t xml:space="preserve">496.34/8337 v.1 
496.34/8337 v.2 </t>
    <phoneticPr fontId="1" type="noConversion"/>
  </si>
  <si>
    <t>A058147
A058148</t>
    <phoneticPr fontId="1" type="noConversion"/>
  </si>
  <si>
    <t>備註</t>
    <phoneticPr fontId="1" type="noConversion"/>
  </si>
  <si>
    <t>頁數過少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</si>
</sst>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0"/>
      <name val="Arial"/>
      <family val="2"/>
    </font>
    <font>
      <sz val="9"/>
      <name val="細明體"/>
      <family val="3"/>
      <charset val="136"/>
    </font>
    <font>
      <sz val="11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u/>
      <sz val="12"/>
      <name val="新細明體"/>
      <family val="1"/>
      <charset val="136"/>
    </font>
    <font>
      <sz val="16"/>
      <name val="標楷體"/>
      <family val="4"/>
      <charset val="136"/>
    </font>
    <font>
      <sz val="11"/>
      <color rgb="FFFF0000"/>
      <name val="新細明體"/>
      <family val="1"/>
      <charset val="136"/>
    </font>
    <font>
      <sz val="11"/>
      <color rgb="FF0070C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>
      <alignment vertical="top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76" fontId="2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/>
    <xf numFmtId="176" fontId="4" fillId="0" borderId="0" xfId="1" applyNumberFormat="1" applyFont="1" applyFill="1" applyAlignment="1" applyProtection="1">
      <alignment horizontal="center" vertical="center"/>
    </xf>
    <xf numFmtId="0" fontId="2" fillId="0" borderId="0" xfId="0" applyFont="1" applyFill="1" applyAlignment="1"/>
    <xf numFmtId="176" fontId="0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/>
    <xf numFmtId="176" fontId="0" fillId="0" borderId="1" xfId="0" applyNumberFormat="1" applyFont="1" applyFill="1" applyBorder="1" applyAlignment="1">
      <alignment horizontal="center" shrinkToFit="1"/>
    </xf>
    <xf numFmtId="0" fontId="0" fillId="0" borderId="0" xfId="0" applyFont="1" applyFill="1" applyAlignment="1"/>
    <xf numFmtId="0" fontId="5" fillId="0" borderId="1" xfId="0" applyFont="1" applyFill="1" applyBorder="1" applyAlignment="1"/>
    <xf numFmtId="176" fontId="0" fillId="0" borderId="0" xfId="0" applyNumberFormat="1" applyFont="1" applyFill="1" applyAlignment="1">
      <alignment horizontal="center" shrinkToFit="1"/>
    </xf>
    <xf numFmtId="0" fontId="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176" fontId="2" fillId="0" borderId="0" xfId="0" applyNumberFormat="1" applyFont="1" applyFill="1" applyBorder="1" applyAlignment="1">
      <alignment horizontal="center" shrinkToFit="1"/>
    </xf>
    <xf numFmtId="0" fontId="0" fillId="0" borderId="0" xfId="0" applyFont="1" applyFill="1" applyBorder="1" applyAlignment="1"/>
    <xf numFmtId="176" fontId="0" fillId="0" borderId="0" xfId="0" applyNumberFormat="1" applyFont="1" applyFill="1" applyBorder="1" applyAlignment="1">
      <alignment horizontal="center" shrinkToFit="1"/>
    </xf>
    <xf numFmtId="0" fontId="5" fillId="0" borderId="0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2">
    <cellStyle name="一般" xfId="0" builtinId="0"/>
    <cellStyle name="超連結" xfId="1" builtinId="8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fgColor rgb="FFF2DDDC"/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zoomScaleNormal="100" workbookViewId="0">
      <selection activeCell="K15" sqref="K15"/>
    </sheetView>
  </sheetViews>
  <sheetFormatPr defaultRowHeight="12.75" x14ac:dyDescent="0.2"/>
  <cols>
    <col min="1" max="1" width="5.140625" style="15" customWidth="1"/>
    <col min="2" max="2" width="9.140625" style="5" bestFit="1" customWidth="1"/>
    <col min="3" max="3" width="16.28515625" style="15" bestFit="1" customWidth="1"/>
    <col min="4" max="4" width="16.140625" style="17" customWidth="1"/>
    <col min="5" max="5" width="30.7109375" style="15" customWidth="1"/>
    <col min="6" max="6" width="11.7109375" style="15" customWidth="1"/>
    <col min="7" max="7" width="12.7109375" style="15" customWidth="1"/>
    <col min="8" max="8" width="10.28515625" style="5" bestFit="1" customWidth="1"/>
    <col min="9" max="9" width="9.140625" style="18" customWidth="1"/>
    <col min="10" max="10" width="18.140625" style="18" bestFit="1" customWidth="1"/>
    <col min="11" max="11" width="10.42578125" style="5" customWidth="1"/>
    <col min="12" max="12" width="25.42578125" style="15" bestFit="1" customWidth="1"/>
    <col min="13" max="13" width="55.42578125" style="12" bestFit="1" customWidth="1"/>
    <col min="14" max="16384" width="9.140625" style="15"/>
  </cols>
  <sheetData>
    <row r="1" spans="1:13" s="8" customFormat="1" ht="15.75" x14ac:dyDescent="0.25">
      <c r="A1" s="3" t="s">
        <v>0</v>
      </c>
      <c r="B1" s="3" t="s">
        <v>296</v>
      </c>
      <c r="C1" s="3" t="s">
        <v>297</v>
      </c>
      <c r="D1" s="6" t="s">
        <v>1</v>
      </c>
      <c r="E1" s="3" t="s">
        <v>2</v>
      </c>
      <c r="F1" s="3" t="s">
        <v>3</v>
      </c>
      <c r="G1" s="3" t="s">
        <v>16</v>
      </c>
      <c r="H1" s="3" t="s">
        <v>424</v>
      </c>
      <c r="I1" s="3" t="s">
        <v>8</v>
      </c>
      <c r="J1" s="3"/>
    </row>
    <row r="2" spans="1:13" s="11" customFormat="1" ht="16.5" x14ac:dyDescent="0.25">
      <c r="A2" s="9">
        <v>1</v>
      </c>
      <c r="B2" s="3" t="s">
        <v>298</v>
      </c>
      <c r="C2" s="9" t="s">
        <v>299</v>
      </c>
      <c r="D2" s="1" t="s">
        <v>71</v>
      </c>
      <c r="E2" s="2" t="s">
        <v>72</v>
      </c>
      <c r="F2" s="2" t="s">
        <v>73</v>
      </c>
      <c r="G2" s="2" t="s">
        <v>74</v>
      </c>
      <c r="H2" s="3"/>
      <c r="I2" s="3" t="s">
        <v>170</v>
      </c>
      <c r="J2" s="27" t="s">
        <v>292</v>
      </c>
      <c r="K2" s="8"/>
      <c r="M2" s="10"/>
    </row>
    <row r="3" spans="1:13" s="11" customFormat="1" ht="16.5" x14ac:dyDescent="0.25">
      <c r="A3" s="9">
        <v>2</v>
      </c>
      <c r="B3" s="3" t="s">
        <v>300</v>
      </c>
      <c r="C3" s="9" t="s">
        <v>301</v>
      </c>
      <c r="D3" s="1" t="s">
        <v>75</v>
      </c>
      <c r="E3" s="2" t="s">
        <v>76</v>
      </c>
      <c r="F3" s="2" t="s">
        <v>77</v>
      </c>
      <c r="G3" s="2" t="s">
        <v>52</v>
      </c>
      <c r="H3" s="3"/>
      <c r="I3" s="3" t="s">
        <v>172</v>
      </c>
      <c r="J3" s="27" t="s">
        <v>292</v>
      </c>
      <c r="K3" s="8"/>
      <c r="M3" s="10"/>
    </row>
    <row r="4" spans="1:13" s="11" customFormat="1" ht="16.5" x14ac:dyDescent="0.25">
      <c r="A4" s="9">
        <v>3</v>
      </c>
      <c r="B4" s="3" t="s">
        <v>302</v>
      </c>
      <c r="C4" s="9" t="s">
        <v>303</v>
      </c>
      <c r="D4" s="1" t="s">
        <v>78</v>
      </c>
      <c r="E4" s="2" t="s">
        <v>79</v>
      </c>
      <c r="F4" s="2" t="s">
        <v>80</v>
      </c>
      <c r="G4" s="2" t="s">
        <v>81</v>
      </c>
      <c r="H4" s="3"/>
      <c r="I4" s="3" t="s">
        <v>173</v>
      </c>
      <c r="J4" s="27" t="s">
        <v>292</v>
      </c>
      <c r="K4" s="8"/>
      <c r="M4" s="10"/>
    </row>
    <row r="5" spans="1:13" s="11" customFormat="1" ht="16.5" x14ac:dyDescent="0.25">
      <c r="A5" s="9">
        <v>4</v>
      </c>
      <c r="B5" s="3" t="s">
        <v>304</v>
      </c>
      <c r="C5" s="9" t="s">
        <v>305</v>
      </c>
      <c r="D5" s="1" t="s">
        <v>82</v>
      </c>
      <c r="E5" s="2" t="s">
        <v>83</v>
      </c>
      <c r="F5" s="2" t="s">
        <v>84</v>
      </c>
      <c r="G5" s="2" t="s">
        <v>85</v>
      </c>
      <c r="H5" s="3"/>
      <c r="I5" s="3" t="s">
        <v>174</v>
      </c>
      <c r="J5" s="27" t="s">
        <v>292</v>
      </c>
      <c r="K5" s="8"/>
      <c r="M5" s="10"/>
    </row>
    <row r="6" spans="1:13" s="11" customFormat="1" ht="16.5" x14ac:dyDescent="0.25">
      <c r="A6" s="9">
        <v>5</v>
      </c>
      <c r="B6" s="3" t="s">
        <v>306</v>
      </c>
      <c r="C6" s="9" t="s">
        <v>307</v>
      </c>
      <c r="D6" s="1" t="s">
        <v>88</v>
      </c>
      <c r="E6" s="2" t="s">
        <v>89</v>
      </c>
      <c r="F6" s="2" t="s">
        <v>90</v>
      </c>
      <c r="G6" s="2" t="s">
        <v>91</v>
      </c>
      <c r="H6" s="3"/>
      <c r="I6" s="3" t="s">
        <v>171</v>
      </c>
      <c r="J6" s="27" t="s">
        <v>292</v>
      </c>
      <c r="K6" s="8"/>
      <c r="M6" s="10"/>
    </row>
    <row r="7" spans="1:13" s="11" customFormat="1" ht="16.5" x14ac:dyDescent="0.25">
      <c r="A7" s="9">
        <v>6</v>
      </c>
      <c r="B7" s="3" t="s">
        <v>308</v>
      </c>
      <c r="C7" s="9" t="s">
        <v>309</v>
      </c>
      <c r="D7" s="1" t="s">
        <v>92</v>
      </c>
      <c r="E7" s="2" t="s">
        <v>93</v>
      </c>
      <c r="F7" s="2" t="s">
        <v>94</v>
      </c>
      <c r="G7" s="2" t="s">
        <v>52</v>
      </c>
      <c r="H7" s="3"/>
      <c r="I7" s="3" t="s">
        <v>175</v>
      </c>
      <c r="J7" s="27" t="s">
        <v>292</v>
      </c>
      <c r="K7" s="8"/>
      <c r="M7" s="10"/>
    </row>
    <row r="8" spans="1:13" s="11" customFormat="1" ht="16.5" x14ac:dyDescent="0.25">
      <c r="A8" s="9">
        <v>7</v>
      </c>
      <c r="B8" s="3" t="s">
        <v>310</v>
      </c>
      <c r="C8" s="9" t="s">
        <v>311</v>
      </c>
      <c r="D8" s="1" t="s">
        <v>95</v>
      </c>
      <c r="E8" s="2" t="s">
        <v>96</v>
      </c>
      <c r="F8" s="2" t="s">
        <v>97</v>
      </c>
      <c r="G8" s="2" t="s">
        <v>98</v>
      </c>
      <c r="H8" s="3"/>
      <c r="I8" s="3" t="s">
        <v>176</v>
      </c>
      <c r="J8" s="27" t="s">
        <v>292</v>
      </c>
      <c r="K8" s="8"/>
      <c r="M8" s="10"/>
    </row>
    <row r="9" spans="1:13" s="11" customFormat="1" ht="16.5" x14ac:dyDescent="0.25">
      <c r="A9" s="9">
        <v>8</v>
      </c>
      <c r="B9" s="3" t="s">
        <v>312</v>
      </c>
      <c r="C9" s="9" t="s">
        <v>313</v>
      </c>
      <c r="D9" s="1" t="s">
        <v>99</v>
      </c>
      <c r="E9" s="2" t="s">
        <v>100</v>
      </c>
      <c r="F9" s="2" t="s">
        <v>101</v>
      </c>
      <c r="G9" s="2" t="s">
        <v>102</v>
      </c>
      <c r="H9" s="3"/>
      <c r="I9" s="3" t="s">
        <v>177</v>
      </c>
      <c r="J9" s="27" t="s">
        <v>292</v>
      </c>
      <c r="K9" s="8"/>
      <c r="M9" s="10"/>
    </row>
    <row r="10" spans="1:13" s="11" customFormat="1" ht="16.5" x14ac:dyDescent="0.25">
      <c r="A10" s="9">
        <v>9</v>
      </c>
      <c r="B10" s="3" t="s">
        <v>314</v>
      </c>
      <c r="C10" s="9" t="s">
        <v>315</v>
      </c>
      <c r="D10" s="1" t="s">
        <v>106</v>
      </c>
      <c r="E10" s="2" t="s">
        <v>107</v>
      </c>
      <c r="F10" s="2" t="s">
        <v>108</v>
      </c>
      <c r="G10" s="2" t="s">
        <v>109</v>
      </c>
      <c r="H10" s="3"/>
      <c r="I10" s="3" t="s">
        <v>179</v>
      </c>
      <c r="J10" s="27" t="s">
        <v>292</v>
      </c>
      <c r="K10" s="8"/>
      <c r="M10" s="10"/>
    </row>
    <row r="11" spans="1:13" s="11" customFormat="1" ht="16.5" x14ac:dyDescent="0.25">
      <c r="A11" s="9">
        <v>10</v>
      </c>
      <c r="B11" s="3" t="s">
        <v>316</v>
      </c>
      <c r="C11" s="9" t="s">
        <v>317</v>
      </c>
      <c r="D11" s="1" t="s">
        <v>110</v>
      </c>
      <c r="E11" s="2" t="s">
        <v>111</v>
      </c>
      <c r="F11" s="2" t="s">
        <v>112</v>
      </c>
      <c r="G11" s="2" t="s">
        <v>52</v>
      </c>
      <c r="H11" s="3"/>
      <c r="I11" s="3" t="s">
        <v>180</v>
      </c>
      <c r="J11" s="27" t="s">
        <v>292</v>
      </c>
      <c r="K11" s="8"/>
      <c r="M11" s="10"/>
    </row>
    <row r="12" spans="1:13" s="11" customFormat="1" ht="16.5" x14ac:dyDescent="0.25">
      <c r="A12" s="9">
        <v>11</v>
      </c>
      <c r="B12" s="3" t="s">
        <v>318</v>
      </c>
      <c r="C12" s="9" t="s">
        <v>319</v>
      </c>
      <c r="D12" s="1" t="s">
        <v>113</v>
      </c>
      <c r="E12" s="2" t="s">
        <v>114</v>
      </c>
      <c r="F12" s="2" t="s">
        <v>115</v>
      </c>
      <c r="G12" s="2" t="s">
        <v>116</v>
      </c>
      <c r="H12" s="3"/>
      <c r="I12" s="3" t="s">
        <v>172</v>
      </c>
      <c r="J12" s="27" t="s">
        <v>292</v>
      </c>
      <c r="K12" s="8"/>
      <c r="M12" s="10"/>
    </row>
    <row r="13" spans="1:13" s="11" customFormat="1" ht="16.5" x14ac:dyDescent="0.25">
      <c r="A13" s="9">
        <v>12</v>
      </c>
      <c r="B13" s="3" t="s">
        <v>320</v>
      </c>
      <c r="C13" s="9" t="s">
        <v>321</v>
      </c>
      <c r="D13" s="1" t="s">
        <v>117</v>
      </c>
      <c r="E13" s="2" t="s">
        <v>118</v>
      </c>
      <c r="F13" s="2" t="s">
        <v>119</v>
      </c>
      <c r="G13" s="2" t="s">
        <v>120</v>
      </c>
      <c r="H13" s="3"/>
      <c r="I13" s="3" t="s">
        <v>181</v>
      </c>
      <c r="J13" s="27" t="s">
        <v>292</v>
      </c>
      <c r="K13" s="8"/>
      <c r="M13" s="10"/>
    </row>
    <row r="14" spans="1:13" s="11" customFormat="1" ht="16.5" x14ac:dyDescent="0.25">
      <c r="A14" s="9">
        <v>13</v>
      </c>
      <c r="B14" s="3" t="s">
        <v>322</v>
      </c>
      <c r="C14" s="9" t="s">
        <v>323</v>
      </c>
      <c r="D14" s="1" t="s">
        <v>121</v>
      </c>
      <c r="E14" s="2" t="s">
        <v>122</v>
      </c>
      <c r="F14" s="2" t="s">
        <v>123</v>
      </c>
      <c r="G14" s="2" t="s">
        <v>124</v>
      </c>
      <c r="H14" s="3"/>
      <c r="I14" s="3" t="s">
        <v>182</v>
      </c>
      <c r="J14" s="27" t="s">
        <v>292</v>
      </c>
      <c r="K14" s="8"/>
      <c r="M14" s="10"/>
    </row>
    <row r="15" spans="1:13" s="11" customFormat="1" ht="16.5" x14ac:dyDescent="0.25">
      <c r="A15" s="9">
        <v>14</v>
      </c>
      <c r="B15" s="3" t="s">
        <v>324</v>
      </c>
      <c r="C15" s="9" t="s">
        <v>325</v>
      </c>
      <c r="D15" s="1" t="s">
        <v>125</v>
      </c>
      <c r="E15" s="2" t="s">
        <v>126</v>
      </c>
      <c r="F15" s="2" t="s">
        <v>127</v>
      </c>
      <c r="G15" s="2" t="s">
        <v>116</v>
      </c>
      <c r="H15" s="3"/>
      <c r="I15" s="3" t="s">
        <v>179</v>
      </c>
      <c r="J15" s="27" t="s">
        <v>292</v>
      </c>
      <c r="K15" s="8"/>
      <c r="M15" s="10"/>
    </row>
    <row r="16" spans="1:13" s="11" customFormat="1" ht="16.5" x14ac:dyDescent="0.25">
      <c r="A16" s="9">
        <v>15</v>
      </c>
      <c r="B16" s="3" t="s">
        <v>326</v>
      </c>
      <c r="C16" s="9" t="s">
        <v>327</v>
      </c>
      <c r="D16" s="1" t="s">
        <v>128</v>
      </c>
      <c r="E16" s="2" t="s">
        <v>129</v>
      </c>
      <c r="F16" s="2" t="s">
        <v>130</v>
      </c>
      <c r="G16" s="2" t="s">
        <v>13</v>
      </c>
      <c r="H16" s="3"/>
      <c r="I16" s="3" t="s">
        <v>183</v>
      </c>
      <c r="J16" s="27" t="s">
        <v>292</v>
      </c>
      <c r="K16" s="8"/>
      <c r="M16" s="10"/>
    </row>
    <row r="17" spans="1:13" s="11" customFormat="1" ht="16.5" x14ac:dyDescent="0.25">
      <c r="A17" s="9">
        <v>16</v>
      </c>
      <c r="B17" s="3" t="s">
        <v>328</v>
      </c>
      <c r="C17" s="9" t="s">
        <v>329</v>
      </c>
      <c r="D17" s="1" t="s">
        <v>131</v>
      </c>
      <c r="E17" s="2" t="s">
        <v>132</v>
      </c>
      <c r="F17" s="2" t="s">
        <v>133</v>
      </c>
      <c r="G17" s="2" t="s">
        <v>48</v>
      </c>
      <c r="H17" s="3"/>
      <c r="I17" s="3" t="s">
        <v>184</v>
      </c>
      <c r="J17" s="27" t="s">
        <v>292</v>
      </c>
      <c r="K17" s="8"/>
      <c r="M17" s="10"/>
    </row>
    <row r="18" spans="1:13" s="11" customFormat="1" ht="16.5" x14ac:dyDescent="0.25">
      <c r="A18" s="9">
        <v>17</v>
      </c>
      <c r="B18" s="3" t="s">
        <v>330</v>
      </c>
      <c r="C18" s="9" t="s">
        <v>331</v>
      </c>
      <c r="D18" s="1" t="s">
        <v>134</v>
      </c>
      <c r="E18" s="2" t="s">
        <v>135</v>
      </c>
      <c r="F18" s="2" t="s">
        <v>136</v>
      </c>
      <c r="G18" s="2" t="s">
        <v>137</v>
      </c>
      <c r="H18" s="3"/>
      <c r="I18" s="3" t="s">
        <v>185</v>
      </c>
      <c r="J18" s="27" t="s">
        <v>292</v>
      </c>
      <c r="K18" s="8"/>
      <c r="M18" s="10"/>
    </row>
    <row r="19" spans="1:13" s="11" customFormat="1" ht="16.5" x14ac:dyDescent="0.25">
      <c r="A19" s="9">
        <v>18</v>
      </c>
      <c r="B19" s="3" t="s">
        <v>332</v>
      </c>
      <c r="C19" s="9" t="s">
        <v>333</v>
      </c>
      <c r="D19" s="1" t="s">
        <v>138</v>
      </c>
      <c r="E19" s="2" t="s">
        <v>139</v>
      </c>
      <c r="F19" s="2" t="s">
        <v>140</v>
      </c>
      <c r="G19" s="2" t="s">
        <v>9</v>
      </c>
      <c r="H19" s="3"/>
      <c r="I19" s="3" t="s">
        <v>172</v>
      </c>
      <c r="J19" s="27" t="s">
        <v>292</v>
      </c>
      <c r="K19" s="8"/>
      <c r="M19" s="10"/>
    </row>
    <row r="20" spans="1:13" s="11" customFormat="1" ht="16.5" x14ac:dyDescent="0.25">
      <c r="A20" s="9">
        <v>19</v>
      </c>
      <c r="B20" s="3" t="s">
        <v>334</v>
      </c>
      <c r="C20" s="9" t="s">
        <v>335</v>
      </c>
      <c r="D20" s="1" t="s">
        <v>141</v>
      </c>
      <c r="E20" s="2" t="s">
        <v>142</v>
      </c>
      <c r="F20" s="2" t="s">
        <v>143</v>
      </c>
      <c r="G20" s="2" t="s">
        <v>56</v>
      </c>
      <c r="H20" s="3"/>
      <c r="I20" s="3" t="s">
        <v>186</v>
      </c>
      <c r="J20" s="27" t="s">
        <v>292</v>
      </c>
      <c r="K20" s="8"/>
      <c r="M20" s="10"/>
    </row>
    <row r="21" spans="1:13" s="11" customFormat="1" ht="16.5" x14ac:dyDescent="0.25">
      <c r="A21" s="9">
        <v>20</v>
      </c>
      <c r="B21" s="3" t="s">
        <v>336</v>
      </c>
      <c r="C21" s="9" t="s">
        <v>337</v>
      </c>
      <c r="D21" s="1" t="s">
        <v>144</v>
      </c>
      <c r="E21" s="2" t="s">
        <v>145</v>
      </c>
      <c r="F21" s="2" t="s">
        <v>146</v>
      </c>
      <c r="G21" s="2" t="s">
        <v>147</v>
      </c>
      <c r="H21" s="3"/>
      <c r="I21" s="3" t="s">
        <v>187</v>
      </c>
      <c r="J21" s="27" t="s">
        <v>292</v>
      </c>
      <c r="K21" s="8"/>
      <c r="M21" s="10"/>
    </row>
    <row r="22" spans="1:13" s="11" customFormat="1" ht="16.5" x14ac:dyDescent="0.25">
      <c r="A22" s="9">
        <v>21</v>
      </c>
      <c r="B22" s="3" t="s">
        <v>338</v>
      </c>
      <c r="C22" s="9" t="s">
        <v>339</v>
      </c>
      <c r="D22" s="1" t="s">
        <v>148</v>
      </c>
      <c r="E22" s="2" t="s">
        <v>149</v>
      </c>
      <c r="F22" s="2" t="s">
        <v>150</v>
      </c>
      <c r="G22" s="2" t="s">
        <v>109</v>
      </c>
      <c r="H22" s="3"/>
      <c r="I22" s="3" t="s">
        <v>188</v>
      </c>
      <c r="J22" s="27" t="s">
        <v>292</v>
      </c>
      <c r="K22" s="8"/>
      <c r="M22" s="10"/>
    </row>
    <row r="23" spans="1:13" s="11" customFormat="1" ht="16.5" x14ac:dyDescent="0.25">
      <c r="A23" s="9">
        <v>22</v>
      </c>
      <c r="B23" s="3" t="s">
        <v>340</v>
      </c>
      <c r="C23" s="9" t="s">
        <v>341</v>
      </c>
      <c r="D23" s="1" t="s">
        <v>151</v>
      </c>
      <c r="E23" s="2" t="s">
        <v>152</v>
      </c>
      <c r="F23" s="2" t="s">
        <v>153</v>
      </c>
      <c r="G23" s="2" t="s">
        <v>103</v>
      </c>
      <c r="H23" s="3"/>
      <c r="I23" s="3" t="s">
        <v>184</v>
      </c>
      <c r="J23" s="27" t="s">
        <v>292</v>
      </c>
      <c r="K23" s="8"/>
      <c r="M23" s="10"/>
    </row>
    <row r="24" spans="1:13" s="11" customFormat="1" ht="16.5" x14ac:dyDescent="0.25">
      <c r="A24" s="9">
        <v>23</v>
      </c>
      <c r="B24" s="3" t="s">
        <v>342</v>
      </c>
      <c r="C24" s="9" t="s">
        <v>343</v>
      </c>
      <c r="D24" s="1" t="s">
        <v>154</v>
      </c>
      <c r="E24" s="2" t="s">
        <v>155</v>
      </c>
      <c r="F24" s="2" t="s">
        <v>156</v>
      </c>
      <c r="G24" s="2" t="s">
        <v>105</v>
      </c>
      <c r="H24" s="3"/>
      <c r="I24" s="3" t="s">
        <v>189</v>
      </c>
      <c r="J24" s="27" t="s">
        <v>292</v>
      </c>
      <c r="K24" s="8"/>
      <c r="M24" s="10"/>
    </row>
    <row r="25" spans="1:13" s="11" customFormat="1" ht="16.5" x14ac:dyDescent="0.25">
      <c r="A25" s="9">
        <v>24</v>
      </c>
      <c r="B25" s="3" t="s">
        <v>344</v>
      </c>
      <c r="C25" s="9" t="s">
        <v>345</v>
      </c>
      <c r="D25" s="1" t="s">
        <v>157</v>
      </c>
      <c r="E25" s="2" t="s">
        <v>158</v>
      </c>
      <c r="F25" s="2" t="s">
        <v>159</v>
      </c>
      <c r="G25" s="2" t="s">
        <v>160</v>
      </c>
      <c r="H25" s="3"/>
      <c r="I25" s="3" t="s">
        <v>180</v>
      </c>
      <c r="J25" s="27" t="s">
        <v>292</v>
      </c>
      <c r="K25" s="8"/>
      <c r="M25" s="10"/>
    </row>
    <row r="26" spans="1:13" s="11" customFormat="1" ht="16.5" x14ac:dyDescent="0.25">
      <c r="A26" s="9">
        <v>25</v>
      </c>
      <c r="B26" s="3" t="s">
        <v>346</v>
      </c>
      <c r="C26" s="9" t="s">
        <v>347</v>
      </c>
      <c r="D26" s="1" t="s">
        <v>161</v>
      </c>
      <c r="E26" s="2" t="s">
        <v>162</v>
      </c>
      <c r="F26" s="2" t="s">
        <v>163</v>
      </c>
      <c r="G26" s="2" t="s">
        <v>86</v>
      </c>
      <c r="H26" s="3"/>
      <c r="I26" s="3" t="s">
        <v>178</v>
      </c>
      <c r="J26" s="27" t="s">
        <v>292</v>
      </c>
      <c r="K26" s="8"/>
      <c r="M26" s="10"/>
    </row>
    <row r="27" spans="1:13" s="11" customFormat="1" ht="16.5" x14ac:dyDescent="0.25">
      <c r="A27" s="9">
        <v>26</v>
      </c>
      <c r="B27" s="3" t="s">
        <v>348</v>
      </c>
      <c r="C27" s="9" t="s">
        <v>349</v>
      </c>
      <c r="D27" s="1" t="s">
        <v>164</v>
      </c>
      <c r="E27" s="2" t="s">
        <v>165</v>
      </c>
      <c r="F27" s="2" t="s">
        <v>166</v>
      </c>
      <c r="G27" s="2" t="s">
        <v>52</v>
      </c>
      <c r="H27" s="3"/>
      <c r="I27" s="3" t="s">
        <v>190</v>
      </c>
      <c r="J27" s="27" t="s">
        <v>292</v>
      </c>
      <c r="K27" s="8"/>
      <c r="M27" s="10"/>
    </row>
    <row r="28" spans="1:13" s="11" customFormat="1" ht="16.5" x14ac:dyDescent="0.25">
      <c r="A28" s="9">
        <v>27</v>
      </c>
      <c r="B28" s="3" t="s">
        <v>350</v>
      </c>
      <c r="C28" s="9" t="s">
        <v>351</v>
      </c>
      <c r="D28" s="1" t="s">
        <v>167</v>
      </c>
      <c r="E28" s="2" t="s">
        <v>168</v>
      </c>
      <c r="F28" s="2" t="s">
        <v>169</v>
      </c>
      <c r="G28" s="2" t="s">
        <v>109</v>
      </c>
      <c r="H28" s="3"/>
      <c r="I28" s="3" t="s">
        <v>191</v>
      </c>
      <c r="J28" s="27" t="s">
        <v>292</v>
      </c>
      <c r="K28" s="8"/>
      <c r="M28" s="10"/>
    </row>
    <row r="29" spans="1:13" s="11" customFormat="1" ht="16.5" x14ac:dyDescent="0.25">
      <c r="A29" s="9">
        <v>28</v>
      </c>
      <c r="B29" s="3" t="s">
        <v>352</v>
      </c>
      <c r="C29" s="9" t="s">
        <v>353</v>
      </c>
      <c r="D29" s="1" t="s">
        <v>192</v>
      </c>
      <c r="E29" s="2" t="s">
        <v>193</v>
      </c>
      <c r="F29" s="2" t="s">
        <v>194</v>
      </c>
      <c r="G29" s="2" t="s">
        <v>195</v>
      </c>
      <c r="H29" s="3"/>
      <c r="I29" s="3" t="s">
        <v>271</v>
      </c>
      <c r="J29" s="28" t="s">
        <v>293</v>
      </c>
      <c r="K29" s="8"/>
      <c r="M29" s="10"/>
    </row>
    <row r="30" spans="1:13" s="11" customFormat="1" ht="16.5" x14ac:dyDescent="0.25">
      <c r="A30" s="9">
        <v>29</v>
      </c>
      <c r="B30" s="3" t="s">
        <v>354</v>
      </c>
      <c r="C30" s="9" t="s">
        <v>355</v>
      </c>
      <c r="D30" s="1" t="s">
        <v>196</v>
      </c>
      <c r="E30" s="2" t="s">
        <v>197</v>
      </c>
      <c r="F30" s="2" t="s">
        <v>198</v>
      </c>
      <c r="G30" s="2" t="s">
        <v>87</v>
      </c>
      <c r="H30" s="3"/>
      <c r="I30" s="3" t="s">
        <v>272</v>
      </c>
      <c r="J30" s="28" t="s">
        <v>293</v>
      </c>
      <c r="K30" s="8"/>
      <c r="M30" s="10"/>
    </row>
    <row r="31" spans="1:13" s="11" customFormat="1" ht="16.5" x14ac:dyDescent="0.25">
      <c r="A31" s="9">
        <v>30</v>
      </c>
      <c r="B31" s="3"/>
      <c r="C31" s="9"/>
      <c r="D31" s="1" t="s">
        <v>199</v>
      </c>
      <c r="E31" s="2" t="s">
        <v>200</v>
      </c>
      <c r="F31" s="2" t="s">
        <v>201</v>
      </c>
      <c r="G31" s="2" t="s">
        <v>202</v>
      </c>
      <c r="H31" s="3" t="s">
        <v>425</v>
      </c>
      <c r="I31" s="3" t="s">
        <v>273</v>
      </c>
      <c r="J31" s="28" t="s">
        <v>293</v>
      </c>
      <c r="K31" s="8"/>
      <c r="M31" s="10"/>
    </row>
    <row r="32" spans="1:13" s="11" customFormat="1" ht="16.5" x14ac:dyDescent="0.25">
      <c r="A32" s="9">
        <v>31</v>
      </c>
      <c r="B32" s="3" t="s">
        <v>356</v>
      </c>
      <c r="C32" s="9" t="s">
        <v>357</v>
      </c>
      <c r="D32" s="1" t="s">
        <v>203</v>
      </c>
      <c r="E32" s="2" t="s">
        <v>204</v>
      </c>
      <c r="F32" s="2" t="s">
        <v>205</v>
      </c>
      <c r="G32" s="2" t="s">
        <v>81</v>
      </c>
      <c r="H32" s="3"/>
      <c r="I32" s="3" t="s">
        <v>274</v>
      </c>
      <c r="J32" s="28" t="s">
        <v>293</v>
      </c>
      <c r="K32" s="8"/>
      <c r="M32" s="10"/>
    </row>
    <row r="33" spans="1:13" s="11" customFormat="1" ht="16.5" x14ac:dyDescent="0.25">
      <c r="A33" s="9">
        <v>32</v>
      </c>
      <c r="B33" s="3" t="s">
        <v>358</v>
      </c>
      <c r="C33" s="9" t="s">
        <v>359</v>
      </c>
      <c r="D33" s="1" t="s">
        <v>206</v>
      </c>
      <c r="E33" s="2" t="s">
        <v>207</v>
      </c>
      <c r="F33" s="2" t="s">
        <v>208</v>
      </c>
      <c r="G33" s="2" t="s">
        <v>87</v>
      </c>
      <c r="H33" s="3"/>
      <c r="I33" s="3" t="s">
        <v>275</v>
      </c>
      <c r="J33" s="28" t="s">
        <v>293</v>
      </c>
      <c r="K33" s="8"/>
      <c r="M33" s="10"/>
    </row>
    <row r="34" spans="1:13" s="11" customFormat="1" ht="16.5" x14ac:dyDescent="0.25">
      <c r="A34" s="9">
        <v>33</v>
      </c>
      <c r="B34" s="3" t="s">
        <v>360</v>
      </c>
      <c r="C34" s="9" t="s">
        <v>361</v>
      </c>
      <c r="D34" s="1" t="s">
        <v>209</v>
      </c>
      <c r="E34" s="2" t="s">
        <v>210</v>
      </c>
      <c r="F34" s="2" t="s">
        <v>211</v>
      </c>
      <c r="G34" s="2" t="s">
        <v>109</v>
      </c>
      <c r="H34" s="3"/>
      <c r="I34" s="3" t="s">
        <v>276</v>
      </c>
      <c r="J34" s="28" t="s">
        <v>293</v>
      </c>
      <c r="K34" s="8"/>
      <c r="M34" s="10"/>
    </row>
    <row r="35" spans="1:13" s="11" customFormat="1" ht="16.5" x14ac:dyDescent="0.25">
      <c r="A35" s="9">
        <v>34</v>
      </c>
      <c r="B35" s="3" t="s">
        <v>362</v>
      </c>
      <c r="C35" s="9" t="s">
        <v>363</v>
      </c>
      <c r="D35" s="1" t="s">
        <v>212</v>
      </c>
      <c r="E35" s="2" t="s">
        <v>213</v>
      </c>
      <c r="F35" s="2" t="s">
        <v>214</v>
      </c>
      <c r="G35" s="2" t="s">
        <v>195</v>
      </c>
      <c r="H35" s="3"/>
      <c r="I35" s="3" t="s">
        <v>278</v>
      </c>
      <c r="J35" s="28" t="s">
        <v>293</v>
      </c>
      <c r="K35" s="8"/>
      <c r="M35" s="10"/>
    </row>
    <row r="36" spans="1:13" s="11" customFormat="1" ht="16.5" x14ac:dyDescent="0.25">
      <c r="A36" s="9">
        <v>35</v>
      </c>
      <c r="B36" s="3" t="s">
        <v>364</v>
      </c>
      <c r="C36" s="9" t="s">
        <v>365</v>
      </c>
      <c r="D36" s="1" t="s">
        <v>215</v>
      </c>
      <c r="E36" s="2" t="s">
        <v>216</v>
      </c>
      <c r="F36" s="2" t="s">
        <v>217</v>
      </c>
      <c r="G36" s="2" t="s">
        <v>52</v>
      </c>
      <c r="H36" s="3"/>
      <c r="I36" s="3" t="s">
        <v>279</v>
      </c>
      <c r="J36" s="28" t="s">
        <v>293</v>
      </c>
      <c r="K36" s="8"/>
      <c r="M36" s="10"/>
    </row>
    <row r="37" spans="1:13" s="11" customFormat="1" ht="16.5" x14ac:dyDescent="0.25">
      <c r="A37" s="9">
        <v>36</v>
      </c>
      <c r="B37" s="3" t="s">
        <v>366</v>
      </c>
      <c r="C37" s="9" t="s">
        <v>367</v>
      </c>
      <c r="D37" s="1" t="s">
        <v>218</v>
      </c>
      <c r="E37" s="2" t="s">
        <v>219</v>
      </c>
      <c r="F37" s="2" t="s">
        <v>220</v>
      </c>
      <c r="G37" s="2" t="s">
        <v>98</v>
      </c>
      <c r="H37" s="3"/>
      <c r="I37" s="3" t="s">
        <v>280</v>
      </c>
      <c r="J37" s="28" t="s">
        <v>293</v>
      </c>
      <c r="K37" s="8"/>
      <c r="M37" s="10"/>
    </row>
    <row r="38" spans="1:13" s="11" customFormat="1" ht="16.5" x14ac:dyDescent="0.25">
      <c r="A38" s="9">
        <v>37</v>
      </c>
      <c r="B38" s="3" t="s">
        <v>368</v>
      </c>
      <c r="C38" s="9" t="s">
        <v>369</v>
      </c>
      <c r="D38" s="1" t="s">
        <v>221</v>
      </c>
      <c r="E38" s="2" t="s">
        <v>222</v>
      </c>
      <c r="F38" s="2" t="s">
        <v>223</v>
      </c>
      <c r="G38" s="2" t="s">
        <v>224</v>
      </c>
      <c r="H38" s="3"/>
      <c r="I38" s="3" t="s">
        <v>10</v>
      </c>
      <c r="J38" s="28" t="s">
        <v>293</v>
      </c>
      <c r="K38" s="8"/>
      <c r="M38" s="10"/>
    </row>
    <row r="39" spans="1:13" s="11" customFormat="1" ht="16.5" x14ac:dyDescent="0.25">
      <c r="A39" s="9">
        <v>38</v>
      </c>
      <c r="B39" s="3" t="s">
        <v>370</v>
      </c>
      <c r="C39" s="9" t="s">
        <v>371</v>
      </c>
      <c r="D39" s="1" t="s">
        <v>225</v>
      </c>
      <c r="E39" s="2" t="s">
        <v>226</v>
      </c>
      <c r="F39" s="2" t="s">
        <v>227</v>
      </c>
      <c r="G39" s="2" t="s">
        <v>52</v>
      </c>
      <c r="H39" s="3"/>
      <c r="I39" s="3" t="s">
        <v>281</v>
      </c>
      <c r="J39" s="28" t="s">
        <v>293</v>
      </c>
      <c r="K39" s="8"/>
      <c r="M39" s="10"/>
    </row>
    <row r="40" spans="1:13" s="11" customFormat="1" ht="16.5" x14ac:dyDescent="0.25">
      <c r="A40" s="9">
        <v>39</v>
      </c>
      <c r="B40" s="3" t="s">
        <v>372</v>
      </c>
      <c r="C40" s="9" t="s">
        <v>373</v>
      </c>
      <c r="D40" s="1" t="s">
        <v>228</v>
      </c>
      <c r="E40" s="2" t="s">
        <v>229</v>
      </c>
      <c r="F40" s="2" t="s">
        <v>230</v>
      </c>
      <c r="G40" s="2" t="s">
        <v>98</v>
      </c>
      <c r="H40" s="3"/>
      <c r="I40" s="3" t="s">
        <v>282</v>
      </c>
      <c r="J40" s="28" t="s">
        <v>293</v>
      </c>
      <c r="K40" s="8"/>
      <c r="M40" s="10"/>
    </row>
    <row r="41" spans="1:13" s="11" customFormat="1" ht="16.5" x14ac:dyDescent="0.25">
      <c r="A41" s="9">
        <v>40</v>
      </c>
      <c r="B41" s="3" t="s">
        <v>374</v>
      </c>
      <c r="C41" s="9" t="s">
        <v>375</v>
      </c>
      <c r="D41" s="1" t="s">
        <v>231</v>
      </c>
      <c r="E41" s="2" t="s">
        <v>232</v>
      </c>
      <c r="F41" s="2" t="s">
        <v>233</v>
      </c>
      <c r="G41" s="2" t="s">
        <v>103</v>
      </c>
      <c r="H41" s="3"/>
      <c r="I41" s="3" t="s">
        <v>283</v>
      </c>
      <c r="J41" s="28" t="s">
        <v>293</v>
      </c>
      <c r="K41" s="8"/>
      <c r="M41" s="10"/>
    </row>
    <row r="42" spans="1:13" s="11" customFormat="1" ht="16.5" x14ac:dyDescent="0.25">
      <c r="A42" s="9">
        <v>41</v>
      </c>
      <c r="B42" s="3" t="s">
        <v>376</v>
      </c>
      <c r="C42" s="9" t="s">
        <v>377</v>
      </c>
      <c r="D42" s="1" t="s">
        <v>234</v>
      </c>
      <c r="E42" s="2" t="s">
        <v>235</v>
      </c>
      <c r="F42" s="2" t="s">
        <v>236</v>
      </c>
      <c r="G42" s="2" t="s">
        <v>147</v>
      </c>
      <c r="H42" s="3"/>
      <c r="I42" s="3" t="s">
        <v>284</v>
      </c>
      <c r="J42" s="28" t="s">
        <v>293</v>
      </c>
      <c r="K42" s="8"/>
      <c r="M42" s="10"/>
    </row>
    <row r="43" spans="1:13" s="11" customFormat="1" ht="31.5" x14ac:dyDescent="0.25">
      <c r="A43" s="9">
        <v>42</v>
      </c>
      <c r="B43" s="21" t="s">
        <v>423</v>
      </c>
      <c r="C43" s="20" t="s">
        <v>422</v>
      </c>
      <c r="D43" s="1" t="s">
        <v>237</v>
      </c>
      <c r="E43" s="2" t="s">
        <v>238</v>
      </c>
      <c r="F43" s="2" t="s">
        <v>239</v>
      </c>
      <c r="G43" s="2" t="s">
        <v>109</v>
      </c>
      <c r="H43" s="3"/>
      <c r="I43" s="3" t="s">
        <v>12</v>
      </c>
      <c r="J43" s="28" t="s">
        <v>293</v>
      </c>
      <c r="K43" s="8"/>
      <c r="M43" s="10"/>
    </row>
    <row r="44" spans="1:13" s="11" customFormat="1" ht="16.5" x14ac:dyDescent="0.25">
      <c r="A44" s="9">
        <v>43</v>
      </c>
      <c r="B44" s="3" t="s">
        <v>378</v>
      </c>
      <c r="C44" s="9" t="s">
        <v>379</v>
      </c>
      <c r="D44" s="1" t="s">
        <v>240</v>
      </c>
      <c r="E44" s="2" t="s">
        <v>241</v>
      </c>
      <c r="F44" s="2" t="s">
        <v>242</v>
      </c>
      <c r="G44" s="2" t="s">
        <v>195</v>
      </c>
      <c r="H44" s="3"/>
      <c r="I44" s="3" t="s">
        <v>285</v>
      </c>
      <c r="J44" s="28" t="s">
        <v>293</v>
      </c>
      <c r="K44" s="8"/>
      <c r="M44" s="10"/>
    </row>
    <row r="45" spans="1:13" s="11" customFormat="1" ht="16.5" x14ac:dyDescent="0.25">
      <c r="A45" s="9">
        <v>44</v>
      </c>
      <c r="B45" s="3" t="s">
        <v>380</v>
      </c>
      <c r="C45" s="9" t="s">
        <v>381</v>
      </c>
      <c r="D45" s="1" t="s">
        <v>243</v>
      </c>
      <c r="E45" s="2" t="s">
        <v>244</v>
      </c>
      <c r="F45" s="2" t="s">
        <v>245</v>
      </c>
      <c r="G45" s="2" t="s">
        <v>98</v>
      </c>
      <c r="H45" s="3"/>
      <c r="I45" s="3" t="s">
        <v>286</v>
      </c>
      <c r="J45" s="28" t="s">
        <v>293</v>
      </c>
      <c r="K45" s="8"/>
      <c r="M45" s="10"/>
    </row>
    <row r="46" spans="1:13" s="11" customFormat="1" ht="16.5" x14ac:dyDescent="0.25">
      <c r="A46" s="9">
        <v>45</v>
      </c>
      <c r="B46" s="3" t="s">
        <v>382</v>
      </c>
      <c r="C46" s="9" t="s">
        <v>383</v>
      </c>
      <c r="D46" s="1" t="s">
        <v>246</v>
      </c>
      <c r="E46" s="2" t="s">
        <v>247</v>
      </c>
      <c r="F46" s="2" t="s">
        <v>248</v>
      </c>
      <c r="G46" s="2" t="s">
        <v>104</v>
      </c>
      <c r="H46" s="3"/>
      <c r="I46" s="3" t="s">
        <v>287</v>
      </c>
      <c r="J46" s="28" t="s">
        <v>293</v>
      </c>
      <c r="K46" s="8"/>
      <c r="M46" s="10"/>
    </row>
    <row r="47" spans="1:13" s="11" customFormat="1" ht="16.5" x14ac:dyDescent="0.25">
      <c r="A47" s="9">
        <v>46</v>
      </c>
      <c r="B47" s="3" t="s">
        <v>384</v>
      </c>
      <c r="C47" s="9" t="s">
        <v>385</v>
      </c>
      <c r="D47" s="1" t="s">
        <v>249</v>
      </c>
      <c r="E47" s="2" t="s">
        <v>250</v>
      </c>
      <c r="F47" s="2" t="s">
        <v>251</v>
      </c>
      <c r="G47" s="2" t="s">
        <v>252</v>
      </c>
      <c r="H47" s="3"/>
      <c r="I47" s="3" t="s">
        <v>281</v>
      </c>
      <c r="J47" s="28" t="s">
        <v>293</v>
      </c>
      <c r="K47" s="8"/>
      <c r="M47" s="10"/>
    </row>
    <row r="48" spans="1:13" s="11" customFormat="1" ht="16.5" x14ac:dyDescent="0.25">
      <c r="A48" s="9">
        <v>47</v>
      </c>
      <c r="B48" s="3" t="s">
        <v>386</v>
      </c>
      <c r="C48" s="9" t="s">
        <v>387</v>
      </c>
      <c r="D48" s="1" t="s">
        <v>253</v>
      </c>
      <c r="E48" s="2" t="s">
        <v>254</v>
      </c>
      <c r="F48" s="2" t="s">
        <v>255</v>
      </c>
      <c r="G48" s="2" t="s">
        <v>256</v>
      </c>
      <c r="H48" s="3"/>
      <c r="I48" s="3" t="s">
        <v>288</v>
      </c>
      <c r="J48" s="28" t="s">
        <v>293</v>
      </c>
      <c r="K48" s="8"/>
      <c r="M48" s="10"/>
    </row>
    <row r="49" spans="1:13" s="11" customFormat="1" ht="16.5" x14ac:dyDescent="0.25">
      <c r="A49" s="9">
        <v>48</v>
      </c>
      <c r="B49" s="3" t="s">
        <v>388</v>
      </c>
      <c r="C49" s="9" t="s">
        <v>389</v>
      </c>
      <c r="D49" s="1" t="s">
        <v>257</v>
      </c>
      <c r="E49" s="2" t="s">
        <v>258</v>
      </c>
      <c r="F49" s="2" t="s">
        <v>259</v>
      </c>
      <c r="G49" s="2" t="s">
        <v>260</v>
      </c>
      <c r="H49" s="3"/>
      <c r="I49" s="3" t="s">
        <v>277</v>
      </c>
      <c r="J49" s="28" t="s">
        <v>293</v>
      </c>
      <c r="K49" s="8"/>
      <c r="M49" s="10"/>
    </row>
    <row r="50" spans="1:13" s="11" customFormat="1" ht="16.5" x14ac:dyDescent="0.25">
      <c r="A50" s="9">
        <v>49</v>
      </c>
      <c r="B50" s="3" t="s">
        <v>390</v>
      </c>
      <c r="C50" s="9" t="s">
        <v>391</v>
      </c>
      <c r="D50" s="1" t="s">
        <v>261</v>
      </c>
      <c r="E50" s="2" t="s">
        <v>262</v>
      </c>
      <c r="F50" s="2" t="s">
        <v>263</v>
      </c>
      <c r="G50" s="2" t="s">
        <v>195</v>
      </c>
      <c r="H50" s="3"/>
      <c r="I50" s="3" t="s">
        <v>289</v>
      </c>
      <c r="J50" s="28" t="s">
        <v>293</v>
      </c>
      <c r="K50" s="8"/>
      <c r="M50" s="10"/>
    </row>
    <row r="51" spans="1:13" s="11" customFormat="1" ht="16.5" x14ac:dyDescent="0.25">
      <c r="A51" s="9">
        <v>50</v>
      </c>
      <c r="B51" s="3" t="s">
        <v>392</v>
      </c>
      <c r="C51" s="9" t="s">
        <v>393</v>
      </c>
      <c r="D51" s="1" t="s">
        <v>264</v>
      </c>
      <c r="E51" s="2" t="s">
        <v>265</v>
      </c>
      <c r="F51" s="2" t="s">
        <v>266</v>
      </c>
      <c r="G51" s="2" t="s">
        <v>160</v>
      </c>
      <c r="H51" s="3"/>
      <c r="I51" s="3" t="s">
        <v>290</v>
      </c>
      <c r="J51" s="28" t="s">
        <v>293</v>
      </c>
      <c r="K51" s="8"/>
      <c r="M51" s="10"/>
    </row>
    <row r="52" spans="1:13" s="11" customFormat="1" ht="16.5" x14ac:dyDescent="0.25">
      <c r="A52" s="9">
        <v>51</v>
      </c>
      <c r="B52" s="3" t="s">
        <v>394</v>
      </c>
      <c r="C52" s="9" t="s">
        <v>395</v>
      </c>
      <c r="D52" s="1" t="s">
        <v>267</v>
      </c>
      <c r="E52" s="2" t="s">
        <v>268</v>
      </c>
      <c r="F52" s="2" t="s">
        <v>269</v>
      </c>
      <c r="G52" s="2" t="s">
        <v>270</v>
      </c>
      <c r="H52" s="3"/>
      <c r="I52" s="3" t="s">
        <v>291</v>
      </c>
      <c r="J52" s="28" t="s">
        <v>293</v>
      </c>
      <c r="K52" s="8"/>
      <c r="M52" s="10"/>
    </row>
    <row r="53" spans="1:13" s="11" customFormat="1" ht="16.5" x14ac:dyDescent="0.25">
      <c r="A53" s="9">
        <v>52</v>
      </c>
      <c r="B53" s="3" t="s">
        <v>396</v>
      </c>
      <c r="C53" s="9" t="s">
        <v>397</v>
      </c>
      <c r="D53" s="1" t="s">
        <v>18</v>
      </c>
      <c r="E53" s="2" t="s">
        <v>19</v>
      </c>
      <c r="F53" s="2" t="s">
        <v>20</v>
      </c>
      <c r="G53" s="2" t="s">
        <v>21</v>
      </c>
      <c r="H53" s="3"/>
      <c r="I53" s="3" t="s">
        <v>63</v>
      </c>
      <c r="J53" s="28" t="s">
        <v>293</v>
      </c>
      <c r="K53" s="8"/>
      <c r="M53" s="10"/>
    </row>
    <row r="54" spans="1:13" s="11" customFormat="1" ht="16.5" x14ac:dyDescent="0.25">
      <c r="A54" s="9">
        <v>53</v>
      </c>
      <c r="B54" s="3" t="s">
        <v>398</v>
      </c>
      <c r="C54" s="9" t="s">
        <v>399</v>
      </c>
      <c r="D54" s="1" t="s">
        <v>22</v>
      </c>
      <c r="E54" s="2" t="s">
        <v>23</v>
      </c>
      <c r="F54" s="2" t="s">
        <v>24</v>
      </c>
      <c r="G54" s="2" t="s">
        <v>21</v>
      </c>
      <c r="H54" s="3"/>
      <c r="I54" s="3" t="s">
        <v>64</v>
      </c>
      <c r="J54" s="28" t="s">
        <v>293</v>
      </c>
      <c r="K54" s="8"/>
      <c r="M54" s="10"/>
    </row>
    <row r="55" spans="1:13" s="11" customFormat="1" ht="16.5" x14ac:dyDescent="0.25">
      <c r="A55" s="9">
        <v>54</v>
      </c>
      <c r="B55" s="3" t="s">
        <v>400</v>
      </c>
      <c r="C55" s="9" t="s">
        <v>401</v>
      </c>
      <c r="D55" s="1" t="s">
        <v>25</v>
      </c>
      <c r="E55" s="2" t="s">
        <v>26</v>
      </c>
      <c r="F55" s="2" t="s">
        <v>27</v>
      </c>
      <c r="G55" s="2" t="s">
        <v>21</v>
      </c>
      <c r="H55" s="3"/>
      <c r="I55" s="3" t="s">
        <v>65</v>
      </c>
      <c r="J55" s="28" t="s">
        <v>293</v>
      </c>
      <c r="K55" s="8"/>
      <c r="M55" s="10"/>
    </row>
    <row r="56" spans="1:13" s="11" customFormat="1" ht="16.5" x14ac:dyDescent="0.25">
      <c r="A56" s="9">
        <v>55</v>
      </c>
      <c r="B56" s="3" t="s">
        <v>402</v>
      </c>
      <c r="C56" s="9" t="s">
        <v>403</v>
      </c>
      <c r="D56" s="1" t="s">
        <v>28</v>
      </c>
      <c r="E56" s="2" t="s">
        <v>29</v>
      </c>
      <c r="F56" s="2" t="s">
        <v>30</v>
      </c>
      <c r="G56" s="2" t="s">
        <v>21</v>
      </c>
      <c r="H56" s="3"/>
      <c r="I56" s="3" t="s">
        <v>65</v>
      </c>
      <c r="J56" s="28" t="s">
        <v>293</v>
      </c>
      <c r="K56" s="8"/>
      <c r="M56" s="10"/>
    </row>
    <row r="57" spans="1:13" s="11" customFormat="1" ht="16.5" x14ac:dyDescent="0.25">
      <c r="A57" s="9">
        <v>56</v>
      </c>
      <c r="B57" s="3" t="s">
        <v>404</v>
      </c>
      <c r="C57" s="9" t="s">
        <v>405</v>
      </c>
      <c r="D57" s="1" t="s">
        <v>31</v>
      </c>
      <c r="E57" s="2" t="s">
        <v>32</v>
      </c>
      <c r="F57" s="2" t="s">
        <v>33</v>
      </c>
      <c r="G57" s="2" t="s">
        <v>13</v>
      </c>
      <c r="H57" s="3"/>
      <c r="I57" s="3" t="s">
        <v>66</v>
      </c>
      <c r="J57" s="28" t="s">
        <v>293</v>
      </c>
      <c r="K57" s="8"/>
      <c r="M57" s="10"/>
    </row>
    <row r="58" spans="1:13" s="11" customFormat="1" ht="16.5" x14ac:dyDescent="0.25">
      <c r="A58" s="9">
        <v>57</v>
      </c>
      <c r="B58" s="3" t="s">
        <v>406</v>
      </c>
      <c r="C58" s="9" t="s">
        <v>407</v>
      </c>
      <c r="D58" s="1" t="s">
        <v>34</v>
      </c>
      <c r="E58" s="2" t="s">
        <v>35</v>
      </c>
      <c r="F58" s="2" t="s">
        <v>36</v>
      </c>
      <c r="G58" s="2" t="s">
        <v>13</v>
      </c>
      <c r="H58" s="3"/>
      <c r="I58" s="3" t="s">
        <v>67</v>
      </c>
      <c r="J58" s="28" t="s">
        <v>293</v>
      </c>
      <c r="K58" s="8"/>
      <c r="M58" s="10"/>
    </row>
    <row r="59" spans="1:13" s="11" customFormat="1" ht="16.5" x14ac:dyDescent="0.25">
      <c r="A59" s="9">
        <v>58</v>
      </c>
      <c r="B59" s="3" t="s">
        <v>408</v>
      </c>
      <c r="C59" s="9" t="s">
        <v>409</v>
      </c>
      <c r="D59" s="1" t="s">
        <v>37</v>
      </c>
      <c r="E59" s="2" t="s">
        <v>38</v>
      </c>
      <c r="F59" s="2" t="s">
        <v>39</v>
      </c>
      <c r="G59" s="2" t="s">
        <v>40</v>
      </c>
      <c r="H59" s="3"/>
      <c r="I59" s="3" t="s">
        <v>68</v>
      </c>
      <c r="J59" s="28" t="s">
        <v>293</v>
      </c>
      <c r="K59" s="8"/>
      <c r="M59" s="10"/>
    </row>
    <row r="60" spans="1:13" s="11" customFormat="1" ht="16.5" x14ac:dyDescent="0.25">
      <c r="A60" s="9">
        <v>59</v>
      </c>
      <c r="B60" s="3" t="s">
        <v>410</v>
      </c>
      <c r="C60" s="9" t="s">
        <v>411</v>
      </c>
      <c r="D60" s="1" t="s">
        <v>41</v>
      </c>
      <c r="E60" s="2" t="s">
        <v>42</v>
      </c>
      <c r="F60" s="2" t="s">
        <v>43</v>
      </c>
      <c r="G60" s="2" t="s">
        <v>44</v>
      </c>
      <c r="H60" s="3"/>
      <c r="I60" s="3" t="s">
        <v>12</v>
      </c>
      <c r="J60" s="28" t="s">
        <v>293</v>
      </c>
      <c r="K60" s="8"/>
      <c r="M60" s="10"/>
    </row>
    <row r="61" spans="1:13" s="11" customFormat="1" ht="16.5" x14ac:dyDescent="0.25">
      <c r="A61" s="9">
        <v>60</v>
      </c>
      <c r="B61" s="3" t="s">
        <v>412</v>
      </c>
      <c r="C61" s="9" t="s">
        <v>413</v>
      </c>
      <c r="D61" s="1" t="s">
        <v>45</v>
      </c>
      <c r="E61" s="2" t="s">
        <v>46</v>
      </c>
      <c r="F61" s="2" t="s">
        <v>47</v>
      </c>
      <c r="G61" s="2" t="s">
        <v>48</v>
      </c>
      <c r="H61" s="3"/>
      <c r="I61" s="3" t="s">
        <v>14</v>
      </c>
      <c r="J61" s="28" t="s">
        <v>293</v>
      </c>
      <c r="K61" s="8"/>
      <c r="M61" s="10"/>
    </row>
    <row r="62" spans="1:13" s="11" customFormat="1" ht="16.5" x14ac:dyDescent="0.25">
      <c r="A62" s="9">
        <v>61</v>
      </c>
      <c r="B62" s="3" t="s">
        <v>414</v>
      </c>
      <c r="C62" s="9" t="s">
        <v>415</v>
      </c>
      <c r="D62" s="1" t="s">
        <v>49</v>
      </c>
      <c r="E62" s="2" t="s">
        <v>50</v>
      </c>
      <c r="F62" s="2" t="s">
        <v>51</v>
      </c>
      <c r="G62" s="2" t="s">
        <v>52</v>
      </c>
      <c r="H62" s="3"/>
      <c r="I62" s="3" t="s">
        <v>69</v>
      </c>
      <c r="J62" s="28" t="s">
        <v>293</v>
      </c>
      <c r="K62" s="8"/>
      <c r="M62" s="10"/>
    </row>
    <row r="63" spans="1:13" s="11" customFormat="1" ht="16.5" x14ac:dyDescent="0.25">
      <c r="A63" s="9">
        <v>62</v>
      </c>
      <c r="B63" s="3" t="s">
        <v>416</v>
      </c>
      <c r="C63" s="9" t="s">
        <v>417</v>
      </c>
      <c r="D63" s="1" t="s">
        <v>53</v>
      </c>
      <c r="E63" s="2" t="s">
        <v>54</v>
      </c>
      <c r="F63" s="2" t="s">
        <v>55</v>
      </c>
      <c r="G63" s="2" t="s">
        <v>56</v>
      </c>
      <c r="H63" s="3"/>
      <c r="I63" s="3" t="s">
        <v>70</v>
      </c>
      <c r="J63" s="28" t="s">
        <v>293</v>
      </c>
      <c r="K63" s="8"/>
      <c r="M63" s="10"/>
    </row>
    <row r="64" spans="1:13" s="11" customFormat="1" ht="16.5" x14ac:dyDescent="0.25">
      <c r="A64" s="9">
        <v>63</v>
      </c>
      <c r="B64" s="3" t="s">
        <v>418</v>
      </c>
      <c r="C64" s="9" t="s">
        <v>419</v>
      </c>
      <c r="D64" s="1" t="s">
        <v>57</v>
      </c>
      <c r="E64" s="2" t="s">
        <v>58</v>
      </c>
      <c r="F64" s="2" t="s">
        <v>59</v>
      </c>
      <c r="G64" s="2" t="s">
        <v>11</v>
      </c>
      <c r="H64" s="3"/>
      <c r="I64" s="3" t="s">
        <v>10</v>
      </c>
      <c r="J64" s="28" t="s">
        <v>293</v>
      </c>
      <c r="K64" s="8"/>
      <c r="M64" s="10"/>
    </row>
    <row r="65" spans="1:13" s="11" customFormat="1" ht="16.5" x14ac:dyDescent="0.25">
      <c r="A65" s="9">
        <v>64</v>
      </c>
      <c r="B65" s="3" t="s">
        <v>420</v>
      </c>
      <c r="C65" s="9" t="s">
        <v>421</v>
      </c>
      <c r="D65" s="1" t="s">
        <v>60</v>
      </c>
      <c r="E65" s="2" t="s">
        <v>61</v>
      </c>
      <c r="F65" s="2" t="s">
        <v>62</v>
      </c>
      <c r="G65" s="2" t="s">
        <v>9</v>
      </c>
      <c r="H65" s="3"/>
      <c r="I65" s="3" t="s">
        <v>15</v>
      </c>
      <c r="J65" s="28" t="s">
        <v>293</v>
      </c>
      <c r="K65" s="8"/>
      <c r="M65" s="10"/>
    </row>
    <row r="66" spans="1:13" s="11" customFormat="1" ht="15.75" x14ac:dyDescent="0.25">
      <c r="A66" s="22"/>
      <c r="B66" s="7"/>
      <c r="C66" s="22"/>
      <c r="D66" s="23"/>
      <c r="E66" s="22"/>
      <c r="F66" s="22"/>
      <c r="G66" s="22"/>
      <c r="H66" s="7"/>
      <c r="K66" s="8"/>
      <c r="M66" s="12"/>
    </row>
    <row r="67" spans="1:13" x14ac:dyDescent="0.2">
      <c r="A67" s="24"/>
      <c r="B67" s="18"/>
      <c r="C67" s="24"/>
      <c r="D67" s="25"/>
      <c r="E67" s="24"/>
      <c r="F67" s="24"/>
      <c r="G67" s="24"/>
      <c r="H67" s="18"/>
      <c r="I67" s="15"/>
      <c r="J67" s="15"/>
    </row>
    <row r="68" spans="1:13" ht="21" x14ac:dyDescent="0.3">
      <c r="A68" s="24"/>
      <c r="B68" s="18"/>
      <c r="C68" s="24"/>
      <c r="D68" s="25"/>
      <c r="E68" s="26"/>
      <c r="F68" s="24"/>
      <c r="G68" s="24"/>
      <c r="H68" s="18"/>
      <c r="I68" s="15"/>
      <c r="J68" s="15"/>
    </row>
    <row r="69" spans="1:13" ht="21" x14ac:dyDescent="0.3">
      <c r="A69" s="24"/>
      <c r="B69" s="18"/>
      <c r="C69" s="24"/>
      <c r="D69" s="25"/>
      <c r="E69" s="26"/>
      <c r="F69" s="24"/>
      <c r="G69" s="24"/>
      <c r="H69" s="18"/>
      <c r="I69" s="15"/>
      <c r="J69" s="15"/>
    </row>
    <row r="70" spans="1:13" ht="21" x14ac:dyDescent="0.3">
      <c r="A70" s="24"/>
      <c r="B70" s="18"/>
      <c r="C70" s="24"/>
      <c r="D70" s="25"/>
      <c r="E70" s="26"/>
      <c r="F70" s="24"/>
      <c r="G70" s="24"/>
      <c r="H70" s="18"/>
      <c r="I70" s="15"/>
      <c r="J70" s="15"/>
    </row>
    <row r="71" spans="1:13" ht="21" x14ac:dyDescent="0.3">
      <c r="A71" s="24"/>
      <c r="B71" s="18"/>
      <c r="C71" s="24"/>
      <c r="D71" s="25"/>
      <c r="E71" s="26"/>
      <c r="F71" s="24"/>
      <c r="G71" s="24"/>
      <c r="H71" s="18"/>
      <c r="I71" s="15"/>
      <c r="J71" s="15"/>
    </row>
    <row r="72" spans="1:13" x14ac:dyDescent="0.2">
      <c r="A72" s="24"/>
      <c r="B72" s="18"/>
      <c r="C72" s="24"/>
      <c r="D72" s="25"/>
      <c r="E72" s="24"/>
      <c r="F72" s="24"/>
      <c r="G72" s="24"/>
      <c r="H72" s="18"/>
      <c r="I72" s="15"/>
      <c r="J72" s="15"/>
    </row>
    <row r="73" spans="1:13" x14ac:dyDescent="0.2">
      <c r="I73" s="15"/>
      <c r="J73" s="15"/>
    </row>
  </sheetData>
  <sortState ref="A2:R76">
    <sortCondition sortBy="cellColor" ref="D2:D76" dxfId="2"/>
  </sortState>
  <phoneticPr fontId="1" type="noConversion"/>
  <conditionalFormatting sqref="D1:D1048576">
    <cfRule type="duplicateValues" dxfId="1" priority="5" stopIfTrue="1"/>
  </conditionalFormatting>
  <printOptions horizontalCentered="1"/>
  <pageMargins left="0.15748031496062992" right="0.15748031496062992" top="0.86614173228346458" bottom="0.78740157480314965" header="0.19685039370078741" footer="0.19685039370078741"/>
  <pageSetup paperSize="9" scale="98" orientation="landscape" r:id="rId1"/>
  <headerFooter scaleWithDoc="0">
    <oddHeader>&amp;L&amp;"標楷體,標準"&amp;12客戶名稱:國立羅東高工職校&amp;C&amp;"標楷體,粗體"&amp;20交 書 清 單&amp;R
&amp;"細明體,標準"&amp;12弘雅三民圖書股份有限公司&amp;"新細明體,標準"
&amp;"細明體,標準"第&amp;P頁</oddHeader>
    <oddFooter>&amp;L&amp;"新細明體,標準"&amp;11聯絡人:林欣儀&amp;12
&amp;11TEL:02-23617511#106&amp;12
&amp;11FAX:02-23613355&amp;R&amp;"細明體,標準"&amp;11出貨單號:Z11035281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zoomScaleNormal="100" workbookViewId="0">
      <selection activeCell="D9" sqref="D9"/>
    </sheetView>
  </sheetViews>
  <sheetFormatPr defaultRowHeight="12.75" x14ac:dyDescent="0.2"/>
  <cols>
    <col min="1" max="1" width="5.140625" style="15" customWidth="1"/>
    <col min="2" max="2" width="16.140625" style="17" customWidth="1"/>
    <col min="3" max="3" width="30.7109375" style="15" customWidth="1"/>
    <col min="4" max="4" width="11.7109375" style="15" customWidth="1"/>
    <col min="5" max="5" width="12.7109375" style="15" customWidth="1"/>
    <col min="6" max="6" width="7.7109375" style="15" bestFit="1" customWidth="1"/>
    <col min="7" max="8" width="4.7109375" style="15" customWidth="1"/>
    <col min="9" max="10" width="5.7109375" style="15" customWidth="1"/>
    <col min="11" max="11" width="10.28515625" style="5" bestFit="1" customWidth="1"/>
    <col min="12" max="12" width="9.140625" style="18" customWidth="1"/>
    <col min="13" max="13" width="18.140625" style="18" bestFit="1" customWidth="1"/>
    <col min="14" max="14" width="10.42578125" style="5" customWidth="1"/>
    <col min="15" max="15" width="25.42578125" style="15" bestFit="1" customWidth="1"/>
    <col min="16" max="16" width="55.42578125" style="12" bestFit="1" customWidth="1"/>
    <col min="17" max="16384" width="9.140625" style="15"/>
  </cols>
  <sheetData>
    <row r="1" spans="1:16" s="8" customFormat="1" ht="15.75" x14ac:dyDescent="0.25">
      <c r="A1" s="3" t="s">
        <v>0</v>
      </c>
      <c r="B1" s="6" t="s">
        <v>1</v>
      </c>
      <c r="C1" s="3" t="s">
        <v>2</v>
      </c>
      <c r="D1" s="3" t="s">
        <v>3</v>
      </c>
      <c r="E1" s="3" t="s">
        <v>16</v>
      </c>
      <c r="F1" s="3" t="s">
        <v>4</v>
      </c>
      <c r="G1" s="3" t="s">
        <v>5</v>
      </c>
      <c r="H1" s="3" t="s">
        <v>17</v>
      </c>
      <c r="I1" s="3" t="s">
        <v>6</v>
      </c>
      <c r="J1" s="3" t="s">
        <v>7</v>
      </c>
      <c r="K1" s="3" t="s">
        <v>294</v>
      </c>
      <c r="L1" s="7" t="s">
        <v>8</v>
      </c>
      <c r="M1" s="7"/>
    </row>
    <row r="2" spans="1:16" s="11" customFormat="1" ht="16.5" x14ac:dyDescent="0.25">
      <c r="A2" s="9">
        <v>30</v>
      </c>
      <c r="B2" s="1" t="s">
        <v>199</v>
      </c>
      <c r="C2" s="2" t="s">
        <v>200</v>
      </c>
      <c r="D2" s="2" t="s">
        <v>201</v>
      </c>
      <c r="E2" s="2" t="s">
        <v>202</v>
      </c>
      <c r="F2" s="2">
        <v>350</v>
      </c>
      <c r="G2" s="9">
        <v>1</v>
      </c>
      <c r="H2" s="9">
        <v>1</v>
      </c>
      <c r="I2" s="9">
        <v>80</v>
      </c>
      <c r="J2" s="9">
        <f t="shared" ref="J2" si="0">ROUND(F2*I2/100,0)*G2</f>
        <v>280</v>
      </c>
      <c r="K2" s="3" t="s">
        <v>295</v>
      </c>
      <c r="L2" s="7" t="s">
        <v>273</v>
      </c>
      <c r="M2" s="19" t="s">
        <v>293</v>
      </c>
      <c r="N2" s="8"/>
      <c r="P2" s="10"/>
    </row>
    <row r="3" spans="1:16" s="11" customFormat="1" ht="15.75" x14ac:dyDescent="0.25">
      <c r="A3" s="9"/>
      <c r="B3" s="6"/>
      <c r="C3" s="9"/>
      <c r="D3" s="9"/>
      <c r="E3" s="9"/>
      <c r="F3" s="9">
        <f>SUM(F2:F2)</f>
        <v>350</v>
      </c>
      <c r="G3" s="9">
        <f>SUM(G2:G2)</f>
        <v>1</v>
      </c>
      <c r="H3" s="9">
        <f>SUM(H2:H2)</f>
        <v>1</v>
      </c>
      <c r="I3" s="9"/>
      <c r="J3" s="9">
        <f>SUM(J2:J2)</f>
        <v>280</v>
      </c>
      <c r="K3" s="3"/>
      <c r="N3" s="8"/>
      <c r="P3" s="12"/>
    </row>
    <row r="4" spans="1:16" x14ac:dyDescent="0.2">
      <c r="A4" s="13"/>
      <c r="B4" s="14"/>
      <c r="C4" s="13"/>
      <c r="D4" s="13"/>
      <c r="E4" s="13"/>
      <c r="F4" s="13"/>
      <c r="G4" s="13"/>
      <c r="H4" s="13"/>
      <c r="I4" s="13"/>
      <c r="J4" s="13"/>
      <c r="K4" s="4"/>
      <c r="L4" s="15"/>
      <c r="M4" s="15"/>
    </row>
    <row r="5" spans="1:16" ht="21" x14ac:dyDescent="0.3">
      <c r="A5" s="13"/>
      <c r="B5" s="14"/>
      <c r="C5" s="16" t="str">
        <f>"總本數："&amp;G3&amp;"本"</f>
        <v>總本數：1本</v>
      </c>
      <c r="D5" s="13"/>
      <c r="E5" s="13"/>
      <c r="F5" s="13"/>
      <c r="G5" s="13"/>
      <c r="H5" s="13"/>
      <c r="I5" s="13"/>
      <c r="J5" s="13"/>
      <c r="K5" s="4"/>
      <c r="L5" s="15"/>
      <c r="M5" s="15"/>
    </row>
    <row r="6" spans="1:16" ht="21" x14ac:dyDescent="0.3">
      <c r="A6" s="13"/>
      <c r="B6" s="14"/>
      <c r="C6" s="16" t="str">
        <f>"總冊數："&amp;H3&amp;"冊"</f>
        <v>總冊數：1冊</v>
      </c>
      <c r="D6" s="13"/>
      <c r="E6" s="13"/>
      <c r="F6" s="13"/>
      <c r="G6" s="13"/>
      <c r="H6" s="13"/>
      <c r="I6" s="13"/>
      <c r="J6" s="13"/>
      <c r="K6" s="4"/>
      <c r="L6" s="15"/>
      <c r="M6" s="15"/>
    </row>
    <row r="7" spans="1:16" ht="21" x14ac:dyDescent="0.3">
      <c r="A7" s="13"/>
      <c r="B7" s="14"/>
      <c r="C7" s="16" t="str">
        <f>"總售價："&amp;J3&amp;"元整"</f>
        <v>總售價：280元整</v>
      </c>
      <c r="D7" s="13"/>
      <c r="E7" s="13"/>
      <c r="F7" s="13"/>
      <c r="G7" s="13"/>
      <c r="H7" s="13"/>
      <c r="I7" s="13"/>
      <c r="J7" s="13"/>
      <c r="K7" s="4"/>
      <c r="L7" s="15"/>
      <c r="M7" s="15"/>
    </row>
    <row r="8" spans="1:16" ht="21" x14ac:dyDescent="0.3">
      <c r="A8" s="13"/>
      <c r="B8" s="14"/>
      <c r="C8" s="16" t="str">
        <f>"總金額："&amp;NUMBERSTRING(J3,2)&amp;"元整"</f>
        <v>總金額：貳佰捌拾元整</v>
      </c>
      <c r="D8" s="13"/>
      <c r="E8" s="13"/>
      <c r="F8" s="13"/>
      <c r="G8" s="13"/>
      <c r="H8" s="13"/>
      <c r="I8" s="13"/>
      <c r="J8" s="13"/>
      <c r="K8" s="4"/>
      <c r="L8" s="15"/>
      <c r="M8" s="15"/>
    </row>
    <row r="9" spans="1:16" x14ac:dyDescent="0.2">
      <c r="L9" s="15"/>
      <c r="M9" s="15"/>
    </row>
  </sheetData>
  <phoneticPr fontId="1" type="noConversion"/>
  <conditionalFormatting sqref="B1:B1048576">
    <cfRule type="duplicateValues" dxfId="0" priority="1" stopIfTrue="1"/>
  </conditionalFormatting>
  <printOptions horizontalCentered="1"/>
  <pageMargins left="0.15748031496062992" right="0.15748031496062992" top="0.86614173228346458" bottom="0.78740157480314965" header="0.19685039370078741" footer="0.19685039370078741"/>
  <pageSetup paperSize="9" scale="82" orientation="portrait" r:id="rId1"/>
  <headerFooter scaleWithDoc="0">
    <oddHeader>&amp;L&amp;"標楷體,標準"&amp;12客戶名稱:國立羅東高工職校&amp;C&amp;"標楷體,粗體"&amp;20缺 書 清 單&amp;R
&amp;"細明體,標準"&amp;12弘雅三民圖書股份有限公司&amp;"新細明體,標準"
&amp;"細明體,標準"第&amp;P頁</oddHeader>
    <oddFooter>&amp;L&amp;"新細明體,標準"&amp;11聯絡人:林欣儀&amp;12
&amp;11TEL:02-23617511#106&amp;12
&amp;11FAX:02-23613355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交書清單</vt:lpstr>
      <vt:lpstr>缺書清單</vt:lpstr>
      <vt:lpstr>交書清單!Print_Area</vt:lpstr>
      <vt:lpstr>缺書清單!Print_Area</vt:lpstr>
      <vt:lpstr>交書清單!Print_Titles</vt:lpstr>
      <vt:lpstr>缺書清單!Print_Titles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</dc:creator>
  <cp:lastModifiedBy>user</cp:lastModifiedBy>
  <cp:lastPrinted>2022-03-07T02:52:07Z</cp:lastPrinted>
  <dcterms:created xsi:type="dcterms:W3CDTF">2021-11-01T09:13:24Z</dcterms:created>
  <dcterms:modified xsi:type="dcterms:W3CDTF">2022-03-09T05:47:31Z</dcterms:modified>
</cp:coreProperties>
</file>